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08047\pawan\JKCL\"/>
    </mc:Choice>
  </mc:AlternateContent>
  <xr:revisionPtr revIDLastSave="0" documentId="13_ncr:1_{222AC83B-A21B-4458-B84C-04DE85A7CD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BR" sheetId="2" r:id="rId2"/>
    <sheet name="RL" sheetId="3" r:id="rId3"/>
    <sheet name="Sheet2" sheetId="4" r:id="rId4"/>
  </sheets>
  <definedNames>
    <definedName name="_xlnm._FilterDatabase" localSheetId="0" hidden="1">Sheet1!$A$2:$E$131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D20" i="3" l="1"/>
  <c r="D27" i="2" l="1"/>
  <c r="D14" i="2"/>
  <c r="D29" i="2" l="1"/>
  <c r="C66" i="1"/>
  <c r="C130" i="1" s="1"/>
  <c r="C129" i="1"/>
  <c r="C131" i="1" l="1"/>
</calcChain>
</file>

<file path=xl/sharedStrings.xml><?xml version="1.0" encoding="utf-8"?>
<sst xmlns="http://schemas.openxmlformats.org/spreadsheetml/2006/main" count="608" uniqueCount="180">
  <si>
    <t>Opening Balance</t>
  </si>
  <si>
    <t>Total Receipts</t>
  </si>
  <si>
    <t>Total Payments</t>
  </si>
  <si>
    <t>Closing Balance</t>
  </si>
  <si>
    <t>08.08.2024</t>
  </si>
  <si>
    <t>M/s Bhanwar Lal</t>
  </si>
  <si>
    <t>09.08.2024</t>
  </si>
  <si>
    <t>Naresh Kumar</t>
  </si>
  <si>
    <t>Rameshwar Lal</t>
  </si>
  <si>
    <t>Mukesh Kumar</t>
  </si>
  <si>
    <t>Bhana Ram Saini</t>
  </si>
  <si>
    <t>Perfect Solutions</t>
  </si>
  <si>
    <t>J K Cement</t>
  </si>
  <si>
    <t>14.08.2024</t>
  </si>
  <si>
    <t>Moola Ram</t>
  </si>
  <si>
    <t>Subhash Rulaniya</t>
  </si>
  <si>
    <t>16.08.2024</t>
  </si>
  <si>
    <t>Brn Infrastructures Pvt Ltd</t>
  </si>
  <si>
    <t>20.08.2024</t>
  </si>
  <si>
    <t>21.08.2024</t>
  </si>
  <si>
    <t>28.08.2024</t>
  </si>
  <si>
    <t>30.08.2024</t>
  </si>
  <si>
    <t>04.09.2024</t>
  </si>
  <si>
    <t>05.09.2024</t>
  </si>
  <si>
    <t>10.09.2024</t>
  </si>
  <si>
    <t>11.09.2024</t>
  </si>
  <si>
    <t>21.09.2024</t>
  </si>
  <si>
    <t>24.09.2024</t>
  </si>
  <si>
    <t>30.09.2024</t>
  </si>
  <si>
    <t>04.10.2024</t>
  </si>
  <si>
    <t>Shree Shyam Enterprises</t>
  </si>
  <si>
    <t>08.10.2024</t>
  </si>
  <si>
    <t>Rajesh Kuri</t>
  </si>
  <si>
    <t>09.10.2024</t>
  </si>
  <si>
    <t>15.10.2024</t>
  </si>
  <si>
    <t>5020009999407114712013724</t>
  </si>
  <si>
    <t>17.10.2024</t>
  </si>
  <si>
    <t>18.10.2024</t>
  </si>
  <si>
    <t>Balaji Borewell</t>
  </si>
  <si>
    <t>21.10.2024</t>
  </si>
  <si>
    <t>22.10.2024</t>
  </si>
  <si>
    <t>24.10.2024</t>
  </si>
  <si>
    <t>Vinod Kumar Sharma</t>
  </si>
  <si>
    <t>28.10.2024</t>
  </si>
  <si>
    <t>Bank Charges</t>
  </si>
  <si>
    <t>06.11.2024</t>
  </si>
  <si>
    <t>07.11.2024</t>
  </si>
  <si>
    <t>Amit Choudhary</t>
  </si>
  <si>
    <t>28.11.2024</t>
  </si>
  <si>
    <t>01.12.2024</t>
  </si>
  <si>
    <t>05.12.2024</t>
  </si>
  <si>
    <t>13.01.2025</t>
  </si>
  <si>
    <t>15.01.2025</t>
  </si>
  <si>
    <t>18.01.2025</t>
  </si>
  <si>
    <t>Ratan Sharma</t>
  </si>
  <si>
    <t>20.01.2025</t>
  </si>
  <si>
    <t>Lakhan Sharma</t>
  </si>
  <si>
    <t>Santosh Kumar Sharma</t>
  </si>
  <si>
    <t>22.01.2025</t>
  </si>
  <si>
    <t>04.02.2025</t>
  </si>
  <si>
    <t>06.02.2025</t>
  </si>
  <si>
    <t>12.02.2025</t>
  </si>
  <si>
    <t>Mahavir Prasad</t>
  </si>
  <si>
    <t>11.03.2025</t>
  </si>
  <si>
    <t>12.03.2025</t>
  </si>
  <si>
    <t>27.03.2025</t>
  </si>
  <si>
    <t>28.03.2025</t>
  </si>
  <si>
    <t>NIRJHAR DEVELOPERS LLP - HDFC (4071)</t>
  </si>
  <si>
    <t>Land Purchase - NKT</t>
  </si>
  <si>
    <t>Transfer</t>
  </si>
  <si>
    <t>TRF</t>
  </si>
  <si>
    <t>TDS for Land Purchase from JK - NKT</t>
  </si>
  <si>
    <t>Registry Charges for Land Purchase from JK - NKT</t>
  </si>
  <si>
    <t>Credit Received</t>
  </si>
  <si>
    <t>Credit Returned</t>
  </si>
  <si>
    <t>RTGS Charges</t>
  </si>
  <si>
    <t>Received from Bhanaram Saini</t>
  </si>
  <si>
    <t>Kavita Kumari (Bhanaram Saini)</t>
  </si>
  <si>
    <t>Received for Land Purchase from JK - NKT</t>
  </si>
  <si>
    <t>Received for Land Purchase from JK - NKT (Bhanaram Saini)</t>
  </si>
  <si>
    <t>Received for Registry Charges - JK - NKT</t>
  </si>
  <si>
    <t>Received - BRN</t>
  </si>
  <si>
    <t>Received - Amit Ji</t>
  </si>
  <si>
    <t>23.05.2025</t>
  </si>
  <si>
    <t>Bansidhar Jakhar (Bhanaram Saini)</t>
  </si>
  <si>
    <t>Vikram Singh Jat (Bhanaram Saini)</t>
  </si>
  <si>
    <t>Krishna Jat (Bhanaram Saini)</t>
  </si>
  <si>
    <t>Gyarasi Lal</t>
  </si>
  <si>
    <t>Kamla Devi</t>
  </si>
  <si>
    <t>09.05.2025</t>
  </si>
  <si>
    <t>Studio HA</t>
  </si>
  <si>
    <t>Ganesham E Mitra &amp; Online Services</t>
  </si>
  <si>
    <t>Parthiv Global Industries Pvt. Ltd.</t>
  </si>
  <si>
    <t>08.05.2025</t>
  </si>
  <si>
    <t>CBDT - TDS</t>
  </si>
  <si>
    <t>Part</t>
  </si>
  <si>
    <t>RL</t>
  </si>
  <si>
    <t>BR</t>
  </si>
  <si>
    <t>OTH</t>
  </si>
  <si>
    <t>JK</t>
  </si>
  <si>
    <t>LAND - OTH</t>
  </si>
  <si>
    <t>Registry Charges for Other Land Purchase</t>
  </si>
  <si>
    <t>03.06.2025</t>
  </si>
  <si>
    <t>Returned in Cash</t>
  </si>
  <si>
    <t>Transfer for Cad Design for NKT Land</t>
  </si>
  <si>
    <t>EXP - NKT</t>
  </si>
  <si>
    <r>
      <t xml:space="preserve">Other Land Purchase - NKT </t>
    </r>
    <r>
      <rPr>
        <b/>
        <sz val="12"/>
        <color rgb="FF00B050"/>
        <rFont val="Cambria"/>
        <family val="1"/>
      </rPr>
      <t>(Chq. No. - 15)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</si>
  <si>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- 13)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</si>
  <si>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- 18)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</si>
  <si>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- 23)</t>
    </r>
  </si>
  <si>
    <t>Kavita Kumari</t>
  </si>
  <si>
    <t xml:space="preserve">Bansidhar Jakhar </t>
  </si>
  <si>
    <t>Bansidhar Jakhar</t>
  </si>
  <si>
    <t xml:space="preserve">Vikram Singh Jat </t>
  </si>
  <si>
    <t>Krishna Jat</t>
  </si>
  <si>
    <t xml:space="preserve">Kavita Kumari </t>
  </si>
  <si>
    <t xml:space="preserve">Received for Land Purchase from JK - NKT </t>
  </si>
  <si>
    <t>Particulars</t>
  </si>
  <si>
    <t>Amount</t>
  </si>
  <si>
    <t>Narration</t>
  </si>
  <si>
    <t>Date</t>
  </si>
  <si>
    <t>Received for Other Land Purchase - NKT</t>
  </si>
  <si>
    <r>
      <t xml:space="preserve">Other Land Purchase - NKT </t>
    </r>
    <r>
      <rPr>
        <b/>
        <sz val="12"/>
        <color rgb="FF00B050"/>
        <rFont val="Cambria"/>
        <family val="1"/>
      </rPr>
      <t>(Chq. No. - 14)</t>
    </r>
  </si>
  <si>
    <t>Mahesh Kumar</t>
  </si>
  <si>
    <r>
      <t xml:space="preserve">Other Land Purchase - NKT </t>
    </r>
    <r>
      <rPr>
        <b/>
        <sz val="12"/>
        <color rgb="FF00B050"/>
        <rFont val="Cambria"/>
        <family val="1"/>
      </rPr>
      <t>(Chq. No. - 20)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</si>
  <si>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- 19)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</si>
  <si>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- 16)</t>
    </r>
  </si>
  <si>
    <r>
      <t xml:space="preserve">Other Land Purchase - NKT </t>
    </r>
    <r>
      <rPr>
        <b/>
        <sz val="12"/>
        <color rgb="FF00B050"/>
        <rFont val="Cambria"/>
        <family val="1"/>
      </rPr>
      <t>(Chq. No. - 17)</t>
    </r>
  </si>
  <si>
    <t>Kalu Ram</t>
  </si>
  <si>
    <r>
      <t xml:space="preserve">Other Land Purchase - NKT </t>
    </r>
    <r>
      <rPr>
        <b/>
        <sz val="12"/>
        <color rgb="FF00B050"/>
        <rFont val="Cambria"/>
        <family val="1"/>
      </rPr>
      <t>(Chq. No. - )</t>
    </r>
  </si>
  <si>
    <t>Total for JK Land</t>
  </si>
  <si>
    <t>Total for Other Land</t>
  </si>
  <si>
    <t>Gross Total</t>
  </si>
  <si>
    <t>Other Land Purchase - NKT (Chq. No. - 15)</t>
  </si>
  <si>
    <t>Other Land Purchase - NKT (Chq. No. - 14)</t>
  </si>
  <si>
    <t>Other Land Purchase - NKT (Chq. No. - 20)</t>
  </si>
  <si>
    <t>Other Land Purchase - NKT (Chq. No. - 13)</t>
  </si>
  <si>
    <t>Other Land Purchase - NKT (Chq. No. - 16)</t>
  </si>
  <si>
    <t>Other Land Purchase - NKT (Chq. No. - 17)</t>
  </si>
  <si>
    <t>Other Land Purchase - NKT (Chq. No. - 18)</t>
  </si>
  <si>
    <t>Other Land Purchase - NKT (Chq. No. - 23)</t>
  </si>
  <si>
    <t>Other Land Purchase - NKT (Chq. No. - )</t>
  </si>
  <si>
    <t>Other Land Purchase - NKT (Chq. No. - 19)</t>
  </si>
  <si>
    <t>Total Amount</t>
  </si>
  <si>
    <t>Total</t>
  </si>
  <si>
    <t xml:space="preserve">Jasa Ram Choyal </t>
  </si>
  <si>
    <t xml:space="preserve">Chhotu Infratech </t>
  </si>
  <si>
    <t>15/10/24</t>
  </si>
  <si>
    <t>0000410150420587</t>
  </si>
  <si>
    <t>18/01/25</t>
  </si>
  <si>
    <t>CHQ PAID-MICR CTS-RK-CHQ PAID CTS INW CL</t>
  </si>
  <si>
    <t>0000000000000020</t>
  </si>
  <si>
    <t>0000000000000014</t>
  </si>
  <si>
    <t>0000000000000017</t>
  </si>
  <si>
    <t>0000000000000016</t>
  </si>
  <si>
    <t>12/02/25</t>
  </si>
  <si>
    <t>0000000000000022</t>
  </si>
  <si>
    <t>Cheque No.</t>
  </si>
  <si>
    <t>Debit</t>
  </si>
  <si>
    <t>Credit</t>
  </si>
  <si>
    <t>5020009999407114712013724 (Om)</t>
  </si>
  <si>
    <t>Received for Bharatpur Lease (Naresh Kumar A/c)</t>
  </si>
  <si>
    <t>19.07.2025</t>
  </si>
  <si>
    <t>29.10.2025</t>
  </si>
  <si>
    <t>Omheera Healthcare Pvt. Ltd.</t>
  </si>
  <si>
    <t>22.11.2025</t>
  </si>
  <si>
    <t>Cash Deposit</t>
  </si>
  <si>
    <t>Challan for Land Conversion</t>
  </si>
  <si>
    <t>30.10.2025</t>
  </si>
  <si>
    <t>Shreshtha</t>
  </si>
  <si>
    <t>Pandit Buildcone Pvt. Ltd.</t>
  </si>
  <si>
    <t>TPT Consultancy</t>
  </si>
  <si>
    <t>Prime tech Design Consultancy</t>
  </si>
  <si>
    <t>Brandharbor Visualization LLP</t>
  </si>
  <si>
    <t>24.11.2025</t>
  </si>
  <si>
    <t>Architect</t>
  </si>
  <si>
    <t>Planning Work</t>
  </si>
  <si>
    <t>Structure Design</t>
  </si>
  <si>
    <t>ARC Studio</t>
  </si>
  <si>
    <t>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</si>
</sst>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sz val="12"/>
      <color rgb="FF00B050"/>
      <name val="Cambria"/>
      <family val="1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mbria"/>
      <family val="1"/>
    </font>
    <font>
      <sz val="12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Cambria"/>
      <family val="1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mbria"/>
      <family val="1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 wrapText="1"/>
    </xf>
    <xf numFmtId="0" fontId="3" fillId="3" borderId="17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left" vertical="center" wrapText="1"/>
    </xf>
    <xf numFmtId="17" fontId="5" fillId="0" borderId="18" xfId="0" applyNumberFormat="1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7" fontId="10" fillId="0" borderId="18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49" fontId="10" fillId="0" borderId="18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7" fontId="11" fillId="0" borderId="18" xfId="0" applyNumberFormat="1" applyFont="1" applyBorder="1" applyAlignment="1">
      <alignment horizontal="left" vertical="center" wrapText="1"/>
    </xf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0" xfId="0" applyFont="1"/>
    <xf numFmtId="2" fontId="3" fillId="2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14" fillId="0" borderId="0" xfId="0" applyFont="1"/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7" fontId="2" fillId="0" borderId="18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/>
    </xf>
    <xf numFmtId="0" fontId="16" fillId="0" borderId="0" xfId="0" applyFont="1"/>
    <xf numFmtId="0" fontId="2" fillId="0" borderId="9" xfId="0" applyFont="1" applyBorder="1" applyAlignment="1">
      <alignment horizontal="left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left" vertical="center" wrapText="1"/>
    </xf>
    <xf numFmtId="0" fontId="13" fillId="0" borderId="28" xfId="0" applyFont="1" applyBorder="1"/>
    <xf numFmtId="0" fontId="13" fillId="0" borderId="5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32" xfId="0" applyFont="1" applyBorder="1"/>
    <xf numFmtId="0" fontId="17" fillId="0" borderId="0" xfId="0" applyFont="1"/>
    <xf numFmtId="0" fontId="19" fillId="0" borderId="0" xfId="0" applyFont="1"/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2" fontId="18" fillId="2" borderId="26" xfId="0" applyNumberFormat="1" applyFont="1" applyFill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2" fontId="18" fillId="2" borderId="9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0" fontId="19" fillId="0" borderId="10" xfId="0" applyFont="1" applyBorder="1"/>
    <xf numFmtId="0" fontId="19" fillId="0" borderId="37" xfId="0" applyFont="1" applyBorder="1"/>
    <xf numFmtId="17" fontId="5" fillId="0" borderId="5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0" fontId="13" fillId="0" borderId="36" xfId="0" applyFont="1" applyBorder="1"/>
    <xf numFmtId="0" fontId="0" fillId="0" borderId="16" xfId="0" applyBorder="1"/>
    <xf numFmtId="0" fontId="0" fillId="0" borderId="39" xfId="0" applyBorder="1"/>
    <xf numFmtId="0" fontId="13" fillId="0" borderId="16" xfId="0" applyFont="1" applyBorder="1"/>
    <xf numFmtId="0" fontId="13" fillId="0" borderId="39" xfId="0" applyFont="1" applyBorder="1"/>
    <xf numFmtId="0" fontId="16" fillId="0" borderId="0" xfId="0" applyFont="1" applyAlignment="1">
      <alignment horizontal="center"/>
    </xf>
    <xf numFmtId="0" fontId="0" fillId="0" borderId="40" xfId="0" applyBorder="1"/>
    <xf numFmtId="0" fontId="20" fillId="0" borderId="0" xfId="0" applyFont="1"/>
    <xf numFmtId="0" fontId="18" fillId="4" borderId="25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left" vertical="center"/>
    </xf>
    <xf numFmtId="2" fontId="18" fillId="4" borderId="26" xfId="0" applyNumberFormat="1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/>
    </xf>
    <xf numFmtId="0" fontId="18" fillId="5" borderId="10" xfId="0" applyFont="1" applyFill="1" applyBorder="1" applyAlignment="1">
      <alignment horizontal="center" vertical="center"/>
    </xf>
    <xf numFmtId="49" fontId="18" fillId="5" borderId="37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19" fillId="5" borderId="10" xfId="0" applyFont="1" applyFill="1" applyBorder="1"/>
    <xf numFmtId="2" fontId="19" fillId="5" borderId="10" xfId="0" applyNumberFormat="1" applyFont="1" applyFill="1" applyBorder="1"/>
    <xf numFmtId="0" fontId="19" fillId="5" borderId="37" xfId="0" applyFont="1" applyFill="1" applyBorder="1"/>
    <xf numFmtId="0" fontId="19" fillId="6" borderId="11" xfId="0" applyFont="1" applyFill="1" applyBorder="1"/>
    <xf numFmtId="0" fontId="19" fillId="6" borderId="12" xfId="0" applyFont="1" applyFill="1" applyBorder="1"/>
    <xf numFmtId="2" fontId="19" fillId="6" borderId="12" xfId="0" applyNumberFormat="1" applyFont="1" applyFill="1" applyBorder="1"/>
    <xf numFmtId="0" fontId="19" fillId="6" borderId="33" xfId="0" applyFont="1" applyFill="1" applyBorder="1"/>
    <xf numFmtId="0" fontId="5" fillId="0" borderId="9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49" fontId="5" fillId="0" borderId="41" xfId="0" applyNumberFormat="1" applyFont="1" applyBorder="1" applyAlignment="1">
      <alignment horizontal="left" vertical="center" wrapText="1"/>
    </xf>
    <xf numFmtId="49" fontId="5" fillId="0" borderId="42" xfId="0" applyNumberFormat="1" applyFont="1" applyBorder="1" applyAlignment="1">
      <alignment horizontal="left" vertical="center" wrapText="1"/>
    </xf>
    <xf numFmtId="0" fontId="13" fillId="0" borderId="42" xfId="0" applyFont="1" applyBorder="1"/>
    <xf numFmtId="0" fontId="13" fillId="0" borderId="43" xfId="0" applyFont="1" applyBorder="1"/>
    <xf numFmtId="0" fontId="16" fillId="0" borderId="44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/>
    </xf>
    <xf numFmtId="0" fontId="21" fillId="0" borderId="0" xfId="1"/>
    <xf numFmtId="0" fontId="0" fillId="0" borderId="5" xfId="0" applyBorder="1" applyAlignment="1">
      <alignment horizontal="center"/>
    </xf>
    <xf numFmtId="0" fontId="21" fillId="0" borderId="5" xfId="1" applyBorder="1" applyAlignment="1">
      <alignment horizontal="center"/>
    </xf>
    <xf numFmtId="0" fontId="21" fillId="0" borderId="28" xfId="1" applyBorder="1" applyAlignment="1">
      <alignment horizontal="center"/>
    </xf>
    <xf numFmtId="0" fontId="21" fillId="0" borderId="29" xfId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1" fillId="0" borderId="4" xfId="1" applyBorder="1" applyAlignment="1">
      <alignment horizontal="center"/>
    </xf>
    <xf numFmtId="0" fontId="21" fillId="0" borderId="13" xfId="1" applyBorder="1" applyAlignment="1">
      <alignment horizontal="center"/>
    </xf>
    <xf numFmtId="0" fontId="21" fillId="0" borderId="45" xfId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topLeftCell="A121" zoomScale="85" zoomScaleNormal="85" workbookViewId="0">
      <selection activeCell="A119" sqref="A119"/>
    </sheetView>
  </sheetViews>
  <sheetFormatPr defaultRowHeight="14.5" x14ac:dyDescent="0.35"/>
  <cols>
    <col min="1" max="1" width="13.1796875" customWidth="1"/>
    <col min="2" max="2" width="41.81640625" customWidth="1"/>
    <col min="3" max="3" width="18.90625" style="22" bestFit="1" customWidth="1"/>
    <col min="4" max="4" width="53.453125" customWidth="1"/>
    <col min="5" max="5" width="10.54296875" style="22" bestFit="1" customWidth="1"/>
  </cols>
  <sheetData>
    <row r="1" spans="1:5" ht="20.5" thickBot="1" x14ac:dyDescent="0.4">
      <c r="A1" s="162" t="s">
        <v>67</v>
      </c>
      <c r="B1" s="163"/>
      <c r="C1" s="163"/>
      <c r="D1" s="163"/>
      <c r="E1" s="163"/>
    </row>
    <row r="2" spans="1:5" ht="15.5" thickBot="1" x14ac:dyDescent="0.4">
      <c r="A2" s="1" t="s">
        <v>4</v>
      </c>
      <c r="B2" s="2" t="s">
        <v>0</v>
      </c>
      <c r="C2" s="53">
        <v>0</v>
      </c>
      <c r="D2" s="23"/>
      <c r="E2" s="27" t="s">
        <v>95</v>
      </c>
    </row>
    <row r="3" spans="1:5" ht="15.5" x14ac:dyDescent="0.35">
      <c r="A3" s="3" t="s">
        <v>4</v>
      </c>
      <c r="B3" s="12" t="s">
        <v>5</v>
      </c>
      <c r="C3" s="54">
        <v>20000000</v>
      </c>
      <c r="D3" s="24" t="s">
        <v>81</v>
      </c>
      <c r="E3" s="28" t="s">
        <v>96</v>
      </c>
    </row>
    <row r="4" spans="1:5" ht="15.5" x14ac:dyDescent="0.35">
      <c r="A4" s="3" t="s">
        <v>6</v>
      </c>
      <c r="B4" s="12" t="s">
        <v>7</v>
      </c>
      <c r="C4" s="54">
        <v>4000000</v>
      </c>
      <c r="D4" s="24" t="s">
        <v>81</v>
      </c>
      <c r="E4" s="29" t="s">
        <v>96</v>
      </c>
    </row>
    <row r="5" spans="1:5" ht="15.5" x14ac:dyDescent="0.35">
      <c r="A5" s="3" t="s">
        <v>6</v>
      </c>
      <c r="B5" s="12" t="s">
        <v>8</v>
      </c>
      <c r="C5" s="54">
        <v>15000000</v>
      </c>
      <c r="D5" s="24" t="s">
        <v>81</v>
      </c>
      <c r="E5" s="29" t="s">
        <v>96</v>
      </c>
    </row>
    <row r="6" spans="1:5" ht="15.5" x14ac:dyDescent="0.35">
      <c r="A6" s="3" t="s">
        <v>6</v>
      </c>
      <c r="B6" s="12" t="s">
        <v>9</v>
      </c>
      <c r="C6" s="54">
        <v>10000000</v>
      </c>
      <c r="D6" s="24" t="s">
        <v>81</v>
      </c>
      <c r="E6" s="29" t="s">
        <v>96</v>
      </c>
    </row>
    <row r="7" spans="1:5" ht="15.5" x14ac:dyDescent="0.35">
      <c r="A7" s="3" t="s">
        <v>6</v>
      </c>
      <c r="B7" s="12" t="s">
        <v>5</v>
      </c>
      <c r="C7" s="54">
        <v>16000000</v>
      </c>
      <c r="D7" s="24" t="s">
        <v>81</v>
      </c>
      <c r="E7" s="29" t="s">
        <v>96</v>
      </c>
    </row>
    <row r="8" spans="1:5" ht="15.5" x14ac:dyDescent="0.35">
      <c r="A8" s="18" t="s">
        <v>6</v>
      </c>
      <c r="B8" s="19" t="s">
        <v>10</v>
      </c>
      <c r="C8" s="55">
        <v>25000000</v>
      </c>
      <c r="D8" s="25" t="s">
        <v>78</v>
      </c>
      <c r="E8" s="29" t="s">
        <v>97</v>
      </c>
    </row>
    <row r="9" spans="1:5" ht="15.5" x14ac:dyDescent="0.35">
      <c r="A9" s="3" t="s">
        <v>6</v>
      </c>
      <c r="B9" s="12" t="s">
        <v>11</v>
      </c>
      <c r="C9" s="54">
        <v>1000</v>
      </c>
      <c r="D9" s="24" t="s">
        <v>82</v>
      </c>
      <c r="E9" s="29" t="s">
        <v>96</v>
      </c>
    </row>
    <row r="10" spans="1:5" ht="15.5" x14ac:dyDescent="0.35">
      <c r="A10" s="3" t="s">
        <v>13</v>
      </c>
      <c r="B10" s="12" t="s">
        <v>5</v>
      </c>
      <c r="C10" s="54">
        <v>30000000</v>
      </c>
      <c r="D10" s="24" t="s">
        <v>81</v>
      </c>
      <c r="E10" s="29" t="s">
        <v>96</v>
      </c>
    </row>
    <row r="11" spans="1:5" ht="15.5" x14ac:dyDescent="0.35">
      <c r="A11" s="3" t="s">
        <v>13</v>
      </c>
      <c r="B11" s="12" t="s">
        <v>14</v>
      </c>
      <c r="C11" s="54">
        <v>20000000</v>
      </c>
      <c r="D11" s="24" t="s">
        <v>81</v>
      </c>
      <c r="E11" s="29" t="s">
        <v>96</v>
      </c>
    </row>
    <row r="12" spans="1:5" ht="15.5" x14ac:dyDescent="0.35">
      <c r="A12" s="3" t="s">
        <v>13</v>
      </c>
      <c r="B12" s="12" t="s">
        <v>9</v>
      </c>
      <c r="C12" s="54">
        <v>10000000</v>
      </c>
      <c r="D12" s="24" t="s">
        <v>81</v>
      </c>
      <c r="E12" s="29" t="s">
        <v>96</v>
      </c>
    </row>
    <row r="13" spans="1:5" ht="15.5" x14ac:dyDescent="0.35">
      <c r="A13" s="3" t="s">
        <v>13</v>
      </c>
      <c r="B13" s="12" t="s">
        <v>7</v>
      </c>
      <c r="C13" s="54">
        <v>10000000</v>
      </c>
      <c r="D13" s="24" t="s">
        <v>81</v>
      </c>
      <c r="E13" s="29" t="s">
        <v>96</v>
      </c>
    </row>
    <row r="14" spans="1:5" ht="15.5" x14ac:dyDescent="0.35">
      <c r="A14" s="3" t="s">
        <v>13</v>
      </c>
      <c r="B14" s="12" t="s">
        <v>8</v>
      </c>
      <c r="C14" s="54">
        <v>5000000</v>
      </c>
      <c r="D14" s="24" t="s">
        <v>81</v>
      </c>
      <c r="E14" s="29" t="s">
        <v>96</v>
      </c>
    </row>
    <row r="15" spans="1:5" ht="15.5" x14ac:dyDescent="0.35">
      <c r="A15" s="3" t="s">
        <v>13</v>
      </c>
      <c r="B15" s="12" t="s">
        <v>15</v>
      </c>
      <c r="C15" s="54">
        <v>10000000</v>
      </c>
      <c r="D15" s="24" t="s">
        <v>81</v>
      </c>
      <c r="E15" s="29" t="s">
        <v>96</v>
      </c>
    </row>
    <row r="16" spans="1:5" ht="15.5" x14ac:dyDescent="0.35">
      <c r="A16" s="3" t="s">
        <v>16</v>
      </c>
      <c r="B16" s="12" t="s">
        <v>17</v>
      </c>
      <c r="C16" s="54">
        <v>65000</v>
      </c>
      <c r="D16" s="24" t="s">
        <v>81</v>
      </c>
      <c r="E16" s="29" t="s">
        <v>96</v>
      </c>
    </row>
    <row r="17" spans="1:5" ht="15.5" x14ac:dyDescent="0.35">
      <c r="A17" s="18" t="s">
        <v>18</v>
      </c>
      <c r="B17" s="19" t="s">
        <v>10</v>
      </c>
      <c r="C17" s="55">
        <v>10000000</v>
      </c>
      <c r="D17" s="25" t="s">
        <v>78</v>
      </c>
      <c r="E17" s="29" t="s">
        <v>97</v>
      </c>
    </row>
    <row r="18" spans="1:5" ht="15.5" x14ac:dyDescent="0.35">
      <c r="A18" s="18" t="s">
        <v>20</v>
      </c>
      <c r="B18" s="19" t="s">
        <v>10</v>
      </c>
      <c r="C18" s="55">
        <v>5000000</v>
      </c>
      <c r="D18" s="25" t="s">
        <v>78</v>
      </c>
      <c r="E18" s="29" t="s">
        <v>97</v>
      </c>
    </row>
    <row r="19" spans="1:5" ht="15.5" x14ac:dyDescent="0.35">
      <c r="A19" s="18" t="s">
        <v>21</v>
      </c>
      <c r="B19" s="19" t="s">
        <v>10</v>
      </c>
      <c r="C19" s="55">
        <v>10000000</v>
      </c>
      <c r="D19" s="25" t="s">
        <v>78</v>
      </c>
      <c r="E19" s="29" t="s">
        <v>97</v>
      </c>
    </row>
    <row r="20" spans="1:5" ht="15.5" x14ac:dyDescent="0.35">
      <c r="A20" s="18" t="s">
        <v>22</v>
      </c>
      <c r="B20" s="19" t="s">
        <v>10</v>
      </c>
      <c r="C20" s="55">
        <v>5000000</v>
      </c>
      <c r="D20" s="25" t="s">
        <v>78</v>
      </c>
      <c r="E20" s="29" t="s">
        <v>97</v>
      </c>
    </row>
    <row r="21" spans="1:5" ht="15.5" x14ac:dyDescent="0.35">
      <c r="A21" s="18" t="s">
        <v>24</v>
      </c>
      <c r="B21" s="19" t="s">
        <v>10</v>
      </c>
      <c r="C21" s="55">
        <v>5000000</v>
      </c>
      <c r="D21" s="25" t="s">
        <v>78</v>
      </c>
      <c r="E21" s="29" t="s">
        <v>97</v>
      </c>
    </row>
    <row r="22" spans="1:5" s="17" customFormat="1" ht="30" x14ac:dyDescent="0.35">
      <c r="A22" s="18" t="s">
        <v>26</v>
      </c>
      <c r="B22" s="20" t="s">
        <v>77</v>
      </c>
      <c r="C22" s="55">
        <v>10000000</v>
      </c>
      <c r="D22" s="25" t="s">
        <v>79</v>
      </c>
      <c r="E22" s="30" t="s">
        <v>97</v>
      </c>
    </row>
    <row r="23" spans="1:5" ht="15.5" x14ac:dyDescent="0.35">
      <c r="A23" s="3" t="s">
        <v>27</v>
      </c>
      <c r="B23" s="12" t="s">
        <v>5</v>
      </c>
      <c r="C23" s="54">
        <v>30000000</v>
      </c>
      <c r="D23" s="24" t="s">
        <v>81</v>
      </c>
      <c r="E23" s="29" t="s">
        <v>96</v>
      </c>
    </row>
    <row r="24" spans="1:5" ht="15.5" x14ac:dyDescent="0.35">
      <c r="A24" s="18" t="s">
        <v>28</v>
      </c>
      <c r="B24" s="19" t="s">
        <v>10</v>
      </c>
      <c r="C24" s="55">
        <v>10000000</v>
      </c>
      <c r="D24" s="25" t="s">
        <v>78</v>
      </c>
      <c r="E24" s="29" t="s">
        <v>97</v>
      </c>
    </row>
    <row r="25" spans="1:5" ht="15.5" x14ac:dyDescent="0.35">
      <c r="A25" s="3" t="s">
        <v>31</v>
      </c>
      <c r="B25" s="12" t="s">
        <v>32</v>
      </c>
      <c r="C25" s="54">
        <v>1000000</v>
      </c>
      <c r="D25" s="24" t="s">
        <v>73</v>
      </c>
      <c r="E25" s="29" t="s">
        <v>98</v>
      </c>
    </row>
    <row r="26" spans="1:5" ht="15.5" x14ac:dyDescent="0.35">
      <c r="A26" s="39" t="s">
        <v>34</v>
      </c>
      <c r="B26" s="43" t="s">
        <v>160</v>
      </c>
      <c r="C26" s="56">
        <v>5000000</v>
      </c>
      <c r="D26" s="44" t="s">
        <v>73</v>
      </c>
      <c r="E26" s="42" t="s">
        <v>98</v>
      </c>
    </row>
    <row r="27" spans="1:5" ht="15.5" x14ac:dyDescent="0.35">
      <c r="A27" s="18" t="s">
        <v>36</v>
      </c>
      <c r="B27" s="19" t="s">
        <v>10</v>
      </c>
      <c r="C27" s="55">
        <v>5500000</v>
      </c>
      <c r="D27" s="25" t="s">
        <v>80</v>
      </c>
      <c r="E27" s="29" t="s">
        <v>97</v>
      </c>
    </row>
    <row r="28" spans="1:5" s="52" customFormat="1" ht="15.5" x14ac:dyDescent="0.35">
      <c r="A28" s="39" t="s">
        <v>36</v>
      </c>
      <c r="B28" s="43" t="s">
        <v>145</v>
      </c>
      <c r="C28" s="56">
        <v>1000000</v>
      </c>
      <c r="D28" s="44" t="s">
        <v>73</v>
      </c>
      <c r="E28" s="42" t="s">
        <v>98</v>
      </c>
    </row>
    <row r="29" spans="1:5" ht="15.5" x14ac:dyDescent="0.35">
      <c r="A29" s="3" t="s">
        <v>36</v>
      </c>
      <c r="B29" s="12" t="s">
        <v>5</v>
      </c>
      <c r="C29" s="54">
        <v>1450000</v>
      </c>
      <c r="D29" s="24" t="s">
        <v>81</v>
      </c>
      <c r="E29" s="29" t="s">
        <v>96</v>
      </c>
    </row>
    <row r="30" spans="1:5" ht="15.5" x14ac:dyDescent="0.35">
      <c r="A30" s="3" t="s">
        <v>36</v>
      </c>
      <c r="B30" s="12" t="s">
        <v>8</v>
      </c>
      <c r="C30" s="54">
        <v>800000</v>
      </c>
      <c r="D30" s="24" t="s">
        <v>73</v>
      </c>
      <c r="E30" s="29" t="s">
        <v>96</v>
      </c>
    </row>
    <row r="31" spans="1:5" ht="15.5" x14ac:dyDescent="0.35">
      <c r="A31" s="3" t="s">
        <v>36</v>
      </c>
      <c r="B31" s="12" t="s">
        <v>7</v>
      </c>
      <c r="C31" s="54">
        <v>500000</v>
      </c>
      <c r="D31" s="24" t="s">
        <v>73</v>
      </c>
      <c r="E31" s="29" t="s">
        <v>96</v>
      </c>
    </row>
    <row r="32" spans="1:5" ht="15.5" x14ac:dyDescent="0.35">
      <c r="A32" s="3" t="s">
        <v>36</v>
      </c>
      <c r="B32" s="12" t="s">
        <v>7</v>
      </c>
      <c r="C32" s="54">
        <v>200000</v>
      </c>
      <c r="D32" s="24" t="s">
        <v>73</v>
      </c>
      <c r="E32" s="29" t="s">
        <v>96</v>
      </c>
    </row>
    <row r="33" spans="1:5" s="52" customFormat="1" ht="15.5" x14ac:dyDescent="0.35">
      <c r="A33" s="49" t="s">
        <v>37</v>
      </c>
      <c r="B33" s="50" t="s">
        <v>38</v>
      </c>
      <c r="C33" s="57">
        <v>1500000</v>
      </c>
      <c r="D33" s="24" t="s">
        <v>103</v>
      </c>
      <c r="E33" s="51" t="s">
        <v>98</v>
      </c>
    </row>
    <row r="34" spans="1:5" ht="15.5" x14ac:dyDescent="0.35">
      <c r="A34" s="18" t="s">
        <v>40</v>
      </c>
      <c r="B34" s="19" t="s">
        <v>84</v>
      </c>
      <c r="C34" s="55">
        <v>1100000</v>
      </c>
      <c r="D34" s="25" t="s">
        <v>78</v>
      </c>
      <c r="E34" s="29" t="s">
        <v>97</v>
      </c>
    </row>
    <row r="35" spans="1:5" ht="15.5" x14ac:dyDescent="0.35">
      <c r="A35" s="18" t="s">
        <v>40</v>
      </c>
      <c r="B35" s="19" t="s">
        <v>84</v>
      </c>
      <c r="C35" s="55">
        <v>1150000</v>
      </c>
      <c r="D35" s="25" t="s">
        <v>78</v>
      </c>
      <c r="E35" s="29" t="s">
        <v>97</v>
      </c>
    </row>
    <row r="36" spans="1:5" ht="15.5" x14ac:dyDescent="0.35">
      <c r="A36" s="18" t="s">
        <v>45</v>
      </c>
      <c r="B36" s="19" t="s">
        <v>85</v>
      </c>
      <c r="C36" s="55">
        <v>850000</v>
      </c>
      <c r="D36" s="25" t="s">
        <v>78</v>
      </c>
      <c r="E36" s="29" t="s">
        <v>97</v>
      </c>
    </row>
    <row r="37" spans="1:5" ht="15.5" x14ac:dyDescent="0.35">
      <c r="A37" s="18" t="s">
        <v>46</v>
      </c>
      <c r="B37" s="19" t="s">
        <v>86</v>
      </c>
      <c r="C37" s="55">
        <v>950000</v>
      </c>
      <c r="D37" s="25" t="s">
        <v>78</v>
      </c>
      <c r="E37" s="29" t="s">
        <v>97</v>
      </c>
    </row>
    <row r="38" spans="1:5" ht="15.5" x14ac:dyDescent="0.35">
      <c r="A38" s="3" t="s">
        <v>49</v>
      </c>
      <c r="B38" s="12" t="s">
        <v>47</v>
      </c>
      <c r="C38" s="54">
        <v>50000</v>
      </c>
      <c r="D38" s="24" t="s">
        <v>73</v>
      </c>
      <c r="E38" s="29" t="s">
        <v>98</v>
      </c>
    </row>
    <row r="39" spans="1:5" ht="15.5" x14ac:dyDescent="0.35">
      <c r="A39" s="3" t="s">
        <v>49</v>
      </c>
      <c r="B39" s="12" t="s">
        <v>47</v>
      </c>
      <c r="C39" s="54">
        <v>50000</v>
      </c>
      <c r="D39" s="24" t="s">
        <v>73</v>
      </c>
      <c r="E39" s="29" t="s">
        <v>98</v>
      </c>
    </row>
    <row r="40" spans="1:5" ht="15.5" x14ac:dyDescent="0.35">
      <c r="A40" s="3" t="s">
        <v>49</v>
      </c>
      <c r="B40" s="12" t="s">
        <v>11</v>
      </c>
      <c r="C40" s="54">
        <v>50000</v>
      </c>
      <c r="D40" s="24" t="s">
        <v>73</v>
      </c>
      <c r="E40" s="29" t="s">
        <v>98</v>
      </c>
    </row>
    <row r="41" spans="1:5" s="21" customFormat="1" ht="15" customHeight="1" x14ac:dyDescent="0.35">
      <c r="A41" s="18" t="s">
        <v>52</v>
      </c>
      <c r="B41" s="19" t="s">
        <v>77</v>
      </c>
      <c r="C41" s="55">
        <v>3000000</v>
      </c>
      <c r="D41" s="25" t="s">
        <v>76</v>
      </c>
      <c r="E41" s="31" t="s">
        <v>97</v>
      </c>
    </row>
    <row r="42" spans="1:5" ht="15.5" x14ac:dyDescent="0.35">
      <c r="A42" s="3" t="s">
        <v>52</v>
      </c>
      <c r="B42" s="12" t="s">
        <v>5</v>
      </c>
      <c r="C42" s="54">
        <v>3000000</v>
      </c>
      <c r="D42" s="24" t="s">
        <v>81</v>
      </c>
      <c r="E42" s="29" t="s">
        <v>96</v>
      </c>
    </row>
    <row r="43" spans="1:5" ht="15.5" x14ac:dyDescent="0.35">
      <c r="A43" s="3" t="s">
        <v>60</v>
      </c>
      <c r="B43" s="12" t="s">
        <v>47</v>
      </c>
      <c r="C43" s="54">
        <v>2000000</v>
      </c>
      <c r="D43" s="24" t="s">
        <v>73</v>
      </c>
      <c r="E43" s="29" t="s">
        <v>98</v>
      </c>
    </row>
    <row r="44" spans="1:5" s="52" customFormat="1" ht="15.5" x14ac:dyDescent="0.35">
      <c r="A44" s="49" t="s">
        <v>63</v>
      </c>
      <c r="B44" s="50" t="s">
        <v>146</v>
      </c>
      <c r="C44" s="57">
        <v>1</v>
      </c>
      <c r="D44" s="24" t="s">
        <v>161</v>
      </c>
      <c r="E44" s="51" t="s">
        <v>98</v>
      </c>
    </row>
    <row r="45" spans="1:5" s="52" customFormat="1" ht="15.5" x14ac:dyDescent="0.35">
      <c r="A45" s="49" t="s">
        <v>63</v>
      </c>
      <c r="B45" s="50" t="s">
        <v>146</v>
      </c>
      <c r="C45" s="57">
        <v>999999</v>
      </c>
      <c r="D45" s="24" t="s">
        <v>161</v>
      </c>
      <c r="E45" s="51" t="s">
        <v>98</v>
      </c>
    </row>
    <row r="46" spans="1:5" s="52" customFormat="1" ht="15.5" x14ac:dyDescent="0.35">
      <c r="A46" s="49" t="s">
        <v>63</v>
      </c>
      <c r="B46" s="50" t="s">
        <v>146</v>
      </c>
      <c r="C46" s="57">
        <v>1000000</v>
      </c>
      <c r="D46" s="24" t="s">
        <v>161</v>
      </c>
      <c r="E46" s="51" t="s">
        <v>98</v>
      </c>
    </row>
    <row r="47" spans="1:5" s="52" customFormat="1" ht="15.5" x14ac:dyDescent="0.35">
      <c r="A47" s="49" t="s">
        <v>63</v>
      </c>
      <c r="B47" s="50" t="s">
        <v>146</v>
      </c>
      <c r="C47" s="57">
        <v>1500000</v>
      </c>
      <c r="D47" s="24" t="s">
        <v>161</v>
      </c>
      <c r="E47" s="51" t="s">
        <v>98</v>
      </c>
    </row>
    <row r="48" spans="1:5" ht="15.5" x14ac:dyDescent="0.35">
      <c r="A48" s="3" t="s">
        <v>65</v>
      </c>
      <c r="B48" s="12" t="s">
        <v>7</v>
      </c>
      <c r="C48" s="54">
        <v>10000000</v>
      </c>
      <c r="D48" s="24" t="s">
        <v>81</v>
      </c>
      <c r="E48" s="29" t="s">
        <v>96</v>
      </c>
    </row>
    <row r="49" spans="1:5" ht="15.5" x14ac:dyDescent="0.35">
      <c r="A49" s="3" t="s">
        <v>66</v>
      </c>
      <c r="B49" s="12" t="s">
        <v>9</v>
      </c>
      <c r="C49" s="54">
        <v>9000000</v>
      </c>
      <c r="D49" s="24" t="s">
        <v>81</v>
      </c>
      <c r="E49" s="29" t="s">
        <v>96</v>
      </c>
    </row>
    <row r="50" spans="1:5" ht="15.5" x14ac:dyDescent="0.35">
      <c r="A50" s="3" t="s">
        <v>66</v>
      </c>
      <c r="B50" s="12" t="s">
        <v>14</v>
      </c>
      <c r="C50" s="54">
        <v>15000000</v>
      </c>
      <c r="D50" s="24" t="s">
        <v>81</v>
      </c>
      <c r="E50" s="29" t="s">
        <v>96</v>
      </c>
    </row>
    <row r="51" spans="1:5" ht="15.5" x14ac:dyDescent="0.35">
      <c r="A51" s="3" t="s">
        <v>93</v>
      </c>
      <c r="B51" s="12" t="s">
        <v>5</v>
      </c>
      <c r="C51" s="54">
        <v>500000</v>
      </c>
      <c r="D51" s="24" t="s">
        <v>81</v>
      </c>
      <c r="E51" s="29" t="s">
        <v>96</v>
      </c>
    </row>
    <row r="52" spans="1:5" ht="15.5" x14ac:dyDescent="0.35">
      <c r="A52" s="3" t="s">
        <v>83</v>
      </c>
      <c r="B52" s="12" t="s">
        <v>5</v>
      </c>
      <c r="C52" s="54">
        <v>100000</v>
      </c>
      <c r="D52" s="24" t="s">
        <v>81</v>
      </c>
      <c r="E52" s="29" t="s">
        <v>96</v>
      </c>
    </row>
    <row r="53" spans="1:5" ht="15.5" x14ac:dyDescent="0.35">
      <c r="A53" s="3" t="s">
        <v>83</v>
      </c>
      <c r="B53" s="12" t="s">
        <v>5</v>
      </c>
      <c r="C53" s="54">
        <v>6000000</v>
      </c>
      <c r="D53" s="24" t="s">
        <v>81</v>
      </c>
      <c r="E53" s="29" t="s">
        <v>96</v>
      </c>
    </row>
    <row r="54" spans="1:5" ht="15.5" x14ac:dyDescent="0.35">
      <c r="A54" s="3" t="s">
        <v>83</v>
      </c>
      <c r="B54" s="12" t="s">
        <v>92</v>
      </c>
      <c r="C54" s="54">
        <v>5000000</v>
      </c>
      <c r="D54" s="24" t="s">
        <v>73</v>
      </c>
      <c r="E54" s="29" t="s">
        <v>98</v>
      </c>
    </row>
    <row r="55" spans="1:5" ht="15.5" x14ac:dyDescent="0.35">
      <c r="A55" s="3" t="s">
        <v>102</v>
      </c>
      <c r="B55" s="12" t="s">
        <v>5</v>
      </c>
      <c r="C55" s="54">
        <v>5000000</v>
      </c>
      <c r="D55" s="24" t="s">
        <v>81</v>
      </c>
      <c r="E55" s="29" t="s">
        <v>96</v>
      </c>
    </row>
    <row r="56" spans="1:5" ht="15.5" x14ac:dyDescent="0.35">
      <c r="A56" s="3" t="s">
        <v>162</v>
      </c>
      <c r="B56" s="12" t="s">
        <v>5</v>
      </c>
      <c r="C56" s="54">
        <v>360000</v>
      </c>
      <c r="D56" s="24" t="s">
        <v>81</v>
      </c>
      <c r="E56" s="29" t="s">
        <v>96</v>
      </c>
    </row>
    <row r="57" spans="1:5" ht="15.5" x14ac:dyDescent="0.35">
      <c r="A57" s="3" t="s">
        <v>163</v>
      </c>
      <c r="B57" s="12" t="s">
        <v>164</v>
      </c>
      <c r="C57" s="54">
        <v>2500000</v>
      </c>
      <c r="D57" s="24"/>
      <c r="E57" s="29" t="s">
        <v>97</v>
      </c>
    </row>
    <row r="58" spans="1:5" ht="15.5" x14ac:dyDescent="0.35">
      <c r="A58" s="3" t="s">
        <v>163</v>
      </c>
      <c r="B58" s="12" t="s">
        <v>10</v>
      </c>
      <c r="C58" s="54">
        <v>500000</v>
      </c>
      <c r="D58" s="24"/>
      <c r="E58" s="29" t="s">
        <v>97</v>
      </c>
    </row>
    <row r="59" spans="1:5" ht="15.5" x14ac:dyDescent="0.35">
      <c r="A59" s="3" t="s">
        <v>163</v>
      </c>
      <c r="B59" s="12" t="s">
        <v>77</v>
      </c>
      <c r="C59" s="54">
        <v>1300000</v>
      </c>
      <c r="D59" s="24"/>
      <c r="E59" s="29" t="s">
        <v>97</v>
      </c>
    </row>
    <row r="60" spans="1:5" ht="15.5" x14ac:dyDescent="0.35">
      <c r="A60" s="3" t="s">
        <v>163</v>
      </c>
      <c r="B60" s="12" t="s">
        <v>11</v>
      </c>
      <c r="C60" s="54">
        <v>8000</v>
      </c>
      <c r="D60" s="24" t="s">
        <v>81</v>
      </c>
      <c r="E60" s="29" t="s">
        <v>96</v>
      </c>
    </row>
    <row r="61" spans="1:5" ht="15.5" x14ac:dyDescent="0.35">
      <c r="A61" s="3" t="s">
        <v>168</v>
      </c>
      <c r="B61" s="12" t="s">
        <v>8</v>
      </c>
      <c r="C61" s="54">
        <v>1255000</v>
      </c>
      <c r="D61" s="24" t="s">
        <v>81</v>
      </c>
      <c r="E61" s="29" t="s">
        <v>96</v>
      </c>
    </row>
    <row r="62" spans="1:5" ht="15.5" x14ac:dyDescent="0.35">
      <c r="A62" s="3" t="s">
        <v>165</v>
      </c>
      <c r="B62" s="12" t="s">
        <v>166</v>
      </c>
      <c r="C62" s="54">
        <v>300000</v>
      </c>
      <c r="D62" s="24" t="s">
        <v>81</v>
      </c>
      <c r="E62" s="29" t="s">
        <v>96</v>
      </c>
    </row>
    <row r="63" spans="1:5" ht="15.5" x14ac:dyDescent="0.35">
      <c r="A63" s="3">
        <v>24.112024999999999</v>
      </c>
      <c r="B63" s="12" t="s">
        <v>47</v>
      </c>
      <c r="C63" s="54">
        <v>689000</v>
      </c>
      <c r="D63" s="24" t="s">
        <v>81</v>
      </c>
      <c r="E63" s="29" t="s">
        <v>96</v>
      </c>
    </row>
    <row r="64" spans="1:5" ht="15.5" x14ac:dyDescent="0.35">
      <c r="A64" s="3">
        <v>24.112024999999999</v>
      </c>
      <c r="B64" s="12" t="s">
        <v>11</v>
      </c>
      <c r="C64" s="54">
        <v>21000</v>
      </c>
      <c r="D64" s="24" t="s">
        <v>81</v>
      </c>
      <c r="E64" s="29" t="s">
        <v>96</v>
      </c>
    </row>
    <row r="65" spans="1:5" ht="15.5" thickBot="1" x14ac:dyDescent="0.4">
      <c r="A65" s="13"/>
      <c r="B65" s="14"/>
      <c r="C65" s="58"/>
      <c r="D65" s="24"/>
      <c r="E65" s="29"/>
    </row>
    <row r="66" spans="1:5" ht="15.5" thickBot="1" x14ac:dyDescent="0.4">
      <c r="A66" s="15"/>
      <c r="B66" s="16" t="s">
        <v>1</v>
      </c>
      <c r="C66" s="59">
        <f>SUM(C2:C65)</f>
        <v>350249000</v>
      </c>
      <c r="D66" s="26"/>
      <c r="E66" s="36"/>
    </row>
    <row r="67" spans="1:5" ht="15" x14ac:dyDescent="0.35">
      <c r="A67" s="5"/>
      <c r="B67" s="6"/>
      <c r="C67" s="60"/>
      <c r="D67" s="32"/>
      <c r="E67" s="37"/>
    </row>
    <row r="68" spans="1:5" ht="15" x14ac:dyDescent="0.35">
      <c r="A68" s="3" t="s">
        <v>6</v>
      </c>
      <c r="B68" s="7" t="s">
        <v>12</v>
      </c>
      <c r="C68" s="54">
        <v>90000000</v>
      </c>
      <c r="D68" s="33" t="s">
        <v>68</v>
      </c>
      <c r="E68" s="29" t="s">
        <v>99</v>
      </c>
    </row>
    <row r="69" spans="1:5" ht="15" x14ac:dyDescent="0.35">
      <c r="A69" s="3" t="s">
        <v>13</v>
      </c>
      <c r="B69" s="7" t="s">
        <v>12</v>
      </c>
      <c r="C69" s="54">
        <v>60000000</v>
      </c>
      <c r="D69" s="33" t="s">
        <v>68</v>
      </c>
      <c r="E69" s="29" t="s">
        <v>99</v>
      </c>
    </row>
    <row r="70" spans="1:5" ht="15" x14ac:dyDescent="0.35">
      <c r="A70" s="3" t="s">
        <v>13</v>
      </c>
      <c r="B70" s="7" t="s">
        <v>12</v>
      </c>
      <c r="C70" s="54">
        <v>25000000</v>
      </c>
      <c r="D70" s="33" t="s">
        <v>68</v>
      </c>
      <c r="E70" s="29" t="s">
        <v>99</v>
      </c>
    </row>
    <row r="71" spans="1:5" ht="15" x14ac:dyDescent="0.35">
      <c r="A71" s="3" t="s">
        <v>19</v>
      </c>
      <c r="B71" s="7" t="s">
        <v>12</v>
      </c>
      <c r="C71" s="54">
        <v>10000000</v>
      </c>
      <c r="D71" s="33" t="s">
        <v>68</v>
      </c>
      <c r="E71" s="29" t="s">
        <v>99</v>
      </c>
    </row>
    <row r="72" spans="1:5" ht="15" x14ac:dyDescent="0.35">
      <c r="A72" s="3" t="s">
        <v>20</v>
      </c>
      <c r="B72" s="7" t="s">
        <v>12</v>
      </c>
      <c r="C72" s="54">
        <v>5000000</v>
      </c>
      <c r="D72" s="33" t="s">
        <v>68</v>
      </c>
      <c r="E72" s="29" t="s">
        <v>99</v>
      </c>
    </row>
    <row r="73" spans="1:5" ht="15" x14ac:dyDescent="0.35">
      <c r="A73" s="3" t="s">
        <v>21</v>
      </c>
      <c r="B73" s="7" t="s">
        <v>12</v>
      </c>
      <c r="C73" s="54">
        <v>10000000</v>
      </c>
      <c r="D73" s="33" t="s">
        <v>68</v>
      </c>
      <c r="E73" s="29" t="s">
        <v>99</v>
      </c>
    </row>
    <row r="74" spans="1:5" ht="15" x14ac:dyDescent="0.35">
      <c r="A74" s="3" t="s">
        <v>23</v>
      </c>
      <c r="B74" s="7" t="s">
        <v>12</v>
      </c>
      <c r="C74" s="54">
        <v>5000000</v>
      </c>
      <c r="D74" s="33" t="s">
        <v>68</v>
      </c>
      <c r="E74" s="29" t="s">
        <v>99</v>
      </c>
    </row>
    <row r="75" spans="1:5" ht="15" x14ac:dyDescent="0.35">
      <c r="A75" s="3" t="s">
        <v>25</v>
      </c>
      <c r="B75" s="7" t="s">
        <v>12</v>
      </c>
      <c r="C75" s="54">
        <v>5000000</v>
      </c>
      <c r="D75" s="33" t="s">
        <v>68</v>
      </c>
      <c r="E75" s="29" t="s">
        <v>99</v>
      </c>
    </row>
    <row r="76" spans="1:5" ht="15" x14ac:dyDescent="0.35">
      <c r="A76" s="3" t="s">
        <v>26</v>
      </c>
      <c r="B76" s="7" t="s">
        <v>12</v>
      </c>
      <c r="C76" s="54">
        <v>10000000</v>
      </c>
      <c r="D76" s="33" t="s">
        <v>68</v>
      </c>
      <c r="E76" s="29" t="s">
        <v>99</v>
      </c>
    </row>
    <row r="77" spans="1:5" ht="15" x14ac:dyDescent="0.35">
      <c r="A77" s="3" t="s">
        <v>27</v>
      </c>
      <c r="B77" s="7" t="s">
        <v>12</v>
      </c>
      <c r="C77" s="54">
        <v>30000000</v>
      </c>
      <c r="D77" s="33" t="s">
        <v>68</v>
      </c>
      <c r="E77" s="29" t="s">
        <v>99</v>
      </c>
    </row>
    <row r="78" spans="1:5" ht="15" x14ac:dyDescent="0.35">
      <c r="A78" s="3" t="s">
        <v>29</v>
      </c>
      <c r="B78" s="7" t="s">
        <v>5</v>
      </c>
      <c r="C78" s="54">
        <v>1000000</v>
      </c>
      <c r="D78" s="33" t="s">
        <v>70</v>
      </c>
      <c r="E78" s="29" t="s">
        <v>96</v>
      </c>
    </row>
    <row r="79" spans="1:5" ht="15" x14ac:dyDescent="0.35">
      <c r="A79" s="3" t="s">
        <v>29</v>
      </c>
      <c r="B79" s="7" t="s">
        <v>30</v>
      </c>
      <c r="C79" s="54">
        <v>9000000</v>
      </c>
      <c r="D79" s="33" t="s">
        <v>70</v>
      </c>
      <c r="E79" s="29" t="s">
        <v>96</v>
      </c>
    </row>
    <row r="80" spans="1:5" ht="15" x14ac:dyDescent="0.35">
      <c r="A80" s="3" t="s">
        <v>33</v>
      </c>
      <c r="B80" s="7" t="s">
        <v>32</v>
      </c>
      <c r="C80" s="54">
        <v>1000000</v>
      </c>
      <c r="D80" s="33" t="s">
        <v>74</v>
      </c>
      <c r="E80" s="29" t="s">
        <v>98</v>
      </c>
    </row>
    <row r="81" spans="1:5" ht="15" x14ac:dyDescent="0.35">
      <c r="A81" s="3" t="s">
        <v>36</v>
      </c>
      <c r="B81" s="7" t="s">
        <v>94</v>
      </c>
      <c r="C81" s="54">
        <v>1400000</v>
      </c>
      <c r="D81" s="33" t="s">
        <v>71</v>
      </c>
      <c r="E81" s="29" t="s">
        <v>99</v>
      </c>
    </row>
    <row r="82" spans="1:5" ht="15" x14ac:dyDescent="0.35">
      <c r="A82" s="3" t="s">
        <v>36</v>
      </c>
      <c r="B82" s="7" t="s">
        <v>91</v>
      </c>
      <c r="C82" s="54">
        <v>11500000</v>
      </c>
      <c r="D82" s="33" t="s">
        <v>72</v>
      </c>
      <c r="E82" s="29" t="s">
        <v>99</v>
      </c>
    </row>
    <row r="83" spans="1:5" ht="15" x14ac:dyDescent="0.35">
      <c r="A83" s="3" t="s">
        <v>36</v>
      </c>
      <c r="B83" s="7" t="s">
        <v>91</v>
      </c>
      <c r="C83" s="54">
        <v>1270000</v>
      </c>
      <c r="D83" s="33" t="s">
        <v>72</v>
      </c>
      <c r="E83" s="29" t="s">
        <v>99</v>
      </c>
    </row>
    <row r="84" spans="1:5" ht="15" x14ac:dyDescent="0.35">
      <c r="A84" s="3" t="s">
        <v>37</v>
      </c>
      <c r="B84" s="7" t="s">
        <v>8</v>
      </c>
      <c r="C84" s="54">
        <v>800000</v>
      </c>
      <c r="D84" s="33" t="s">
        <v>74</v>
      </c>
      <c r="E84" s="29" t="s">
        <v>96</v>
      </c>
    </row>
    <row r="85" spans="1:5" ht="15" x14ac:dyDescent="0.35">
      <c r="A85" s="3" t="s">
        <v>37</v>
      </c>
      <c r="B85" s="7" t="s">
        <v>7</v>
      </c>
      <c r="C85" s="54">
        <v>700000</v>
      </c>
      <c r="D85" s="33" t="s">
        <v>74</v>
      </c>
      <c r="E85" s="29" t="s">
        <v>96</v>
      </c>
    </row>
    <row r="86" spans="1:5" ht="15" x14ac:dyDescent="0.35">
      <c r="A86" s="3" t="s">
        <v>39</v>
      </c>
      <c r="B86" s="7" t="s">
        <v>91</v>
      </c>
      <c r="C86" s="54">
        <v>119600</v>
      </c>
      <c r="D86" s="33" t="s">
        <v>72</v>
      </c>
      <c r="E86" s="29" t="s">
        <v>99</v>
      </c>
    </row>
    <row r="87" spans="1:5" s="65" customFormat="1" ht="15" x14ac:dyDescent="0.35">
      <c r="A87" s="67" t="s">
        <v>41</v>
      </c>
      <c r="B87" s="68" t="s">
        <v>42</v>
      </c>
      <c r="C87" s="69">
        <v>995000</v>
      </c>
      <c r="D87" s="70" t="s">
        <v>106</v>
      </c>
      <c r="E87" s="71" t="s">
        <v>100</v>
      </c>
    </row>
    <row r="88" spans="1:5" ht="15" x14ac:dyDescent="0.35">
      <c r="A88" s="3" t="s">
        <v>43</v>
      </c>
      <c r="B88" s="7" t="s">
        <v>44</v>
      </c>
      <c r="C88" s="54">
        <v>17.7</v>
      </c>
      <c r="D88" s="33" t="s">
        <v>75</v>
      </c>
      <c r="E88" s="29" t="s">
        <v>98</v>
      </c>
    </row>
    <row r="89" spans="1:5" ht="15" x14ac:dyDescent="0.35">
      <c r="A89" s="3" t="s">
        <v>48</v>
      </c>
      <c r="B89" s="7" t="s">
        <v>47</v>
      </c>
      <c r="C89" s="54">
        <v>50000</v>
      </c>
      <c r="D89" s="33" t="s">
        <v>74</v>
      </c>
      <c r="E89" s="29" t="s">
        <v>98</v>
      </c>
    </row>
    <row r="90" spans="1:5" ht="15" x14ac:dyDescent="0.35">
      <c r="A90" s="3" t="s">
        <v>48</v>
      </c>
      <c r="B90" s="7" t="s">
        <v>47</v>
      </c>
      <c r="C90" s="54">
        <v>50000</v>
      </c>
      <c r="D90" s="33" t="s">
        <v>74</v>
      </c>
      <c r="E90" s="29" t="s">
        <v>98</v>
      </c>
    </row>
    <row r="91" spans="1:5" ht="15" x14ac:dyDescent="0.35">
      <c r="A91" s="3" t="s">
        <v>48</v>
      </c>
      <c r="B91" s="7" t="s">
        <v>11</v>
      </c>
      <c r="C91" s="54">
        <v>50000</v>
      </c>
      <c r="D91" s="33" t="s">
        <v>74</v>
      </c>
      <c r="E91" s="29" t="s">
        <v>98</v>
      </c>
    </row>
    <row r="92" spans="1:5" ht="15" x14ac:dyDescent="0.35">
      <c r="A92" s="39" t="s">
        <v>48</v>
      </c>
      <c r="B92" s="40" t="s">
        <v>47</v>
      </c>
      <c r="C92" s="56">
        <v>50000</v>
      </c>
      <c r="D92" s="41"/>
      <c r="E92" s="42" t="s">
        <v>98</v>
      </c>
    </row>
    <row r="93" spans="1:5" ht="15" x14ac:dyDescent="0.35">
      <c r="A93" s="3" t="s">
        <v>50</v>
      </c>
      <c r="B93" s="7" t="s">
        <v>44</v>
      </c>
      <c r="C93" s="54">
        <v>5.9</v>
      </c>
      <c r="D93" s="33" t="s">
        <v>75</v>
      </c>
      <c r="E93" s="29" t="s">
        <v>98</v>
      </c>
    </row>
    <row r="94" spans="1:5" ht="15" x14ac:dyDescent="0.35">
      <c r="A94" s="3" t="s">
        <v>50</v>
      </c>
      <c r="B94" s="7" t="s">
        <v>44</v>
      </c>
      <c r="C94" s="54">
        <v>5.9</v>
      </c>
      <c r="D94" s="33" t="s">
        <v>75</v>
      </c>
      <c r="E94" s="29" t="s">
        <v>98</v>
      </c>
    </row>
    <row r="95" spans="1:5" ht="15" x14ac:dyDescent="0.35">
      <c r="A95" s="3" t="s">
        <v>50</v>
      </c>
      <c r="B95" s="7" t="s">
        <v>44</v>
      </c>
      <c r="C95" s="54">
        <v>5.9</v>
      </c>
      <c r="D95" s="33" t="s">
        <v>75</v>
      </c>
      <c r="E95" s="29" t="s">
        <v>98</v>
      </c>
    </row>
    <row r="96" spans="1:5" ht="15" x14ac:dyDescent="0.35">
      <c r="A96" s="3" t="s">
        <v>50</v>
      </c>
      <c r="B96" s="7" t="s">
        <v>44</v>
      </c>
      <c r="C96" s="54">
        <v>5.9</v>
      </c>
      <c r="D96" s="33" t="s">
        <v>75</v>
      </c>
      <c r="E96" s="29" t="s">
        <v>98</v>
      </c>
    </row>
    <row r="97" spans="1:5" ht="15" x14ac:dyDescent="0.35">
      <c r="A97" s="3" t="s">
        <v>51</v>
      </c>
      <c r="B97" s="7" t="s">
        <v>5</v>
      </c>
      <c r="C97" s="54">
        <v>3000000</v>
      </c>
      <c r="D97" s="33" t="s">
        <v>69</v>
      </c>
      <c r="E97" s="29" t="s">
        <v>96</v>
      </c>
    </row>
    <row r="98" spans="1:5" ht="15" x14ac:dyDescent="0.35">
      <c r="A98" s="3" t="s">
        <v>53</v>
      </c>
      <c r="B98" s="40" t="s">
        <v>88</v>
      </c>
      <c r="C98" s="54">
        <v>248750</v>
      </c>
      <c r="D98" s="33" t="s">
        <v>122</v>
      </c>
      <c r="E98" s="29" t="s">
        <v>100</v>
      </c>
    </row>
    <row r="99" spans="1:5" ht="15" x14ac:dyDescent="0.35">
      <c r="A99" s="39" t="s">
        <v>53</v>
      </c>
      <c r="B99" s="40" t="s">
        <v>123</v>
      </c>
      <c r="C99" s="57">
        <v>248750</v>
      </c>
      <c r="D99" s="33" t="s">
        <v>124</v>
      </c>
      <c r="E99" s="29" t="s">
        <v>100</v>
      </c>
    </row>
    <row r="100" spans="1:5" ht="15" x14ac:dyDescent="0.35">
      <c r="A100" s="3" t="s">
        <v>53</v>
      </c>
      <c r="B100" s="4" t="s">
        <v>54</v>
      </c>
      <c r="C100" s="54">
        <v>995000</v>
      </c>
      <c r="D100" s="33" t="s">
        <v>107</v>
      </c>
      <c r="E100" s="29" t="s">
        <v>100</v>
      </c>
    </row>
    <row r="101" spans="1:5" ht="15" x14ac:dyDescent="0.35">
      <c r="A101" s="3" t="s">
        <v>53</v>
      </c>
      <c r="B101" s="40" t="s">
        <v>62</v>
      </c>
      <c r="C101" s="54">
        <v>995000</v>
      </c>
      <c r="D101" s="33" t="s">
        <v>126</v>
      </c>
      <c r="E101" s="29" t="s">
        <v>100</v>
      </c>
    </row>
    <row r="102" spans="1:5" ht="15" x14ac:dyDescent="0.35">
      <c r="A102" s="3" t="s">
        <v>53</v>
      </c>
      <c r="B102" s="40" t="s">
        <v>128</v>
      </c>
      <c r="C102" s="54">
        <v>995000</v>
      </c>
      <c r="D102" s="33" t="s">
        <v>127</v>
      </c>
      <c r="E102" s="29" t="s">
        <v>100</v>
      </c>
    </row>
    <row r="103" spans="1:5" ht="15" x14ac:dyDescent="0.35">
      <c r="A103" s="3" t="s">
        <v>55</v>
      </c>
      <c r="B103" s="4" t="s">
        <v>56</v>
      </c>
      <c r="C103" s="54">
        <v>248750</v>
      </c>
      <c r="D103" s="33" t="s">
        <v>108</v>
      </c>
      <c r="E103" s="29" t="s">
        <v>100</v>
      </c>
    </row>
    <row r="104" spans="1:5" ht="15" x14ac:dyDescent="0.35">
      <c r="A104" s="3" t="s">
        <v>58</v>
      </c>
      <c r="B104" s="4" t="s">
        <v>57</v>
      </c>
      <c r="C104" s="54">
        <v>248750</v>
      </c>
      <c r="D104" s="33" t="s">
        <v>109</v>
      </c>
      <c r="E104" s="29" t="s">
        <v>100</v>
      </c>
    </row>
    <row r="105" spans="1:5" s="48" customFormat="1" ht="15" x14ac:dyDescent="0.35">
      <c r="A105" s="45" t="s">
        <v>58</v>
      </c>
      <c r="B105" s="46" t="s">
        <v>91</v>
      </c>
      <c r="C105" s="61">
        <v>190000</v>
      </c>
      <c r="D105" s="47" t="s">
        <v>101</v>
      </c>
      <c r="E105" s="29" t="s">
        <v>100</v>
      </c>
    </row>
    <row r="106" spans="1:5" ht="15" x14ac:dyDescent="0.35">
      <c r="A106" s="3" t="s">
        <v>59</v>
      </c>
      <c r="B106" s="7" t="s">
        <v>47</v>
      </c>
      <c r="C106" s="54">
        <v>2000000</v>
      </c>
      <c r="D106" s="33" t="s">
        <v>74</v>
      </c>
      <c r="E106" s="29" t="s">
        <v>98</v>
      </c>
    </row>
    <row r="107" spans="1:5" ht="15" x14ac:dyDescent="0.35">
      <c r="A107" s="39" t="s">
        <v>61</v>
      </c>
      <c r="B107" s="40" t="s">
        <v>87</v>
      </c>
      <c r="C107" s="57">
        <v>995000</v>
      </c>
      <c r="D107" s="33" t="s">
        <v>129</v>
      </c>
      <c r="E107" s="42" t="s">
        <v>100</v>
      </c>
    </row>
    <row r="108" spans="1:5" ht="15" x14ac:dyDescent="0.35">
      <c r="A108" s="3" t="s">
        <v>61</v>
      </c>
      <c r="B108" s="40" t="s">
        <v>62</v>
      </c>
      <c r="C108" s="54">
        <v>995000</v>
      </c>
      <c r="D108" s="33" t="s">
        <v>125</v>
      </c>
      <c r="E108" s="29" t="s">
        <v>100</v>
      </c>
    </row>
    <row r="109" spans="1:5" ht="15" x14ac:dyDescent="0.35">
      <c r="A109" s="3" t="s">
        <v>64</v>
      </c>
      <c r="B109" s="7" t="s">
        <v>5</v>
      </c>
      <c r="C109" s="54">
        <v>3500000</v>
      </c>
      <c r="D109" s="33" t="s">
        <v>69</v>
      </c>
      <c r="E109" s="29" t="s">
        <v>96</v>
      </c>
    </row>
    <row r="110" spans="1:5" ht="15" x14ac:dyDescent="0.35">
      <c r="A110" s="3" t="s">
        <v>66</v>
      </c>
      <c r="B110" s="7" t="s">
        <v>5</v>
      </c>
      <c r="C110" s="54">
        <v>10000000</v>
      </c>
      <c r="D110" s="33" t="s">
        <v>69</v>
      </c>
      <c r="E110" s="29" t="s">
        <v>96</v>
      </c>
    </row>
    <row r="111" spans="1:5" ht="15" x14ac:dyDescent="0.35">
      <c r="A111" s="3" t="s">
        <v>66</v>
      </c>
      <c r="B111" s="7" t="s">
        <v>5</v>
      </c>
      <c r="C111" s="54">
        <v>24000000</v>
      </c>
      <c r="D111" s="33" t="s">
        <v>69</v>
      </c>
      <c r="E111" s="29" t="s">
        <v>96</v>
      </c>
    </row>
    <row r="112" spans="1:5" ht="15" x14ac:dyDescent="0.35">
      <c r="A112" s="49" t="s">
        <v>89</v>
      </c>
      <c r="B112" s="4" t="s">
        <v>90</v>
      </c>
      <c r="C112" s="57">
        <v>500000</v>
      </c>
      <c r="D112" s="33" t="s">
        <v>104</v>
      </c>
      <c r="E112" s="51" t="s">
        <v>105</v>
      </c>
    </row>
    <row r="113" spans="1:5" ht="15" x14ac:dyDescent="0.35">
      <c r="A113" s="3" t="s">
        <v>179</v>
      </c>
      <c r="B113" s="7" t="s">
        <v>47</v>
      </c>
      <c r="C113" s="54">
        <v>10000</v>
      </c>
      <c r="D113" s="33"/>
      <c r="E113" s="29"/>
    </row>
    <row r="114" spans="1:5" ht="15" x14ac:dyDescent="0.35">
      <c r="A114" s="3" t="s">
        <v>83</v>
      </c>
      <c r="B114" s="7" t="s">
        <v>47</v>
      </c>
      <c r="C114" s="54">
        <v>50505</v>
      </c>
      <c r="D114" s="33" t="s">
        <v>71</v>
      </c>
      <c r="E114" s="29" t="s">
        <v>99</v>
      </c>
    </row>
    <row r="115" spans="1:5" ht="15" x14ac:dyDescent="0.35">
      <c r="A115" s="3" t="s">
        <v>83</v>
      </c>
      <c r="B115" s="7" t="s">
        <v>47</v>
      </c>
      <c r="C115" s="54">
        <v>1060606</v>
      </c>
      <c r="D115" s="33" t="s">
        <v>71</v>
      </c>
      <c r="E115" s="29" t="s">
        <v>99</v>
      </c>
    </row>
    <row r="116" spans="1:5" ht="15" x14ac:dyDescent="0.35">
      <c r="A116" s="3" t="s">
        <v>83</v>
      </c>
      <c r="B116" s="7" t="s">
        <v>91</v>
      </c>
      <c r="C116" s="54">
        <v>10000000</v>
      </c>
      <c r="D116" s="33" t="s">
        <v>72</v>
      </c>
      <c r="E116" s="29" t="s">
        <v>99</v>
      </c>
    </row>
    <row r="117" spans="1:5" ht="15" x14ac:dyDescent="0.35">
      <c r="A117" s="3" t="s">
        <v>83</v>
      </c>
      <c r="B117" s="7" t="s">
        <v>47</v>
      </c>
      <c r="C117" s="54">
        <v>40000</v>
      </c>
      <c r="D117" s="33"/>
      <c r="E117" s="29"/>
    </row>
    <row r="118" spans="1:5" ht="15.5" x14ac:dyDescent="0.35">
      <c r="A118" s="3" t="s">
        <v>102</v>
      </c>
      <c r="B118" s="12" t="s">
        <v>92</v>
      </c>
      <c r="C118" s="54">
        <v>5000000</v>
      </c>
      <c r="D118" s="24" t="s">
        <v>74</v>
      </c>
      <c r="E118" s="29" t="s">
        <v>98</v>
      </c>
    </row>
    <row r="119" spans="1:5" ht="15.5" x14ac:dyDescent="0.35">
      <c r="A119" s="3" t="s">
        <v>162</v>
      </c>
      <c r="B119" s="12" t="s">
        <v>169</v>
      </c>
      <c r="C119" s="54">
        <v>360000</v>
      </c>
      <c r="D119" s="24"/>
      <c r="E119" s="29"/>
    </row>
    <row r="120" spans="1:5" ht="15.5" x14ac:dyDescent="0.35">
      <c r="A120" s="3" t="s">
        <v>163</v>
      </c>
      <c r="B120" s="12" t="s">
        <v>91</v>
      </c>
      <c r="C120" s="54">
        <v>4316800</v>
      </c>
      <c r="D120" s="24" t="s">
        <v>167</v>
      </c>
      <c r="E120" s="51" t="s">
        <v>105</v>
      </c>
    </row>
    <row r="121" spans="1:5" ht="15.5" x14ac:dyDescent="0.35">
      <c r="A121" s="3" t="s">
        <v>168</v>
      </c>
      <c r="B121" s="12" t="s">
        <v>90</v>
      </c>
      <c r="C121" s="54">
        <v>1255000</v>
      </c>
      <c r="D121" s="33" t="s">
        <v>104</v>
      </c>
      <c r="E121" s="51" t="s">
        <v>105</v>
      </c>
    </row>
    <row r="122" spans="1:5" ht="15.5" x14ac:dyDescent="0.35">
      <c r="A122" s="3" t="s">
        <v>174</v>
      </c>
      <c r="B122" s="12" t="s">
        <v>170</v>
      </c>
      <c r="C122" s="54">
        <v>150000</v>
      </c>
      <c r="D122" s="33" t="s">
        <v>175</v>
      </c>
      <c r="E122" s="51"/>
    </row>
    <row r="123" spans="1:5" ht="15.5" x14ac:dyDescent="0.35">
      <c r="A123" s="3" t="s">
        <v>174</v>
      </c>
      <c r="B123" s="12" t="s">
        <v>171</v>
      </c>
      <c r="C123" s="54">
        <v>300000</v>
      </c>
      <c r="D123" s="33" t="s">
        <v>176</v>
      </c>
      <c r="E123" s="51"/>
    </row>
    <row r="124" spans="1:5" ht="15.5" x14ac:dyDescent="0.35">
      <c r="A124" s="3" t="s">
        <v>174</v>
      </c>
      <c r="B124" s="12" t="s">
        <v>172</v>
      </c>
      <c r="C124" s="54">
        <v>60000</v>
      </c>
      <c r="D124" s="33" t="s">
        <v>177</v>
      </c>
      <c r="E124" s="51"/>
    </row>
    <row r="125" spans="1:5" ht="15.5" x14ac:dyDescent="0.35">
      <c r="A125" s="3" t="s">
        <v>174</v>
      </c>
      <c r="B125" s="12" t="s">
        <v>173</v>
      </c>
      <c r="C125" s="54">
        <v>500000</v>
      </c>
      <c r="D125" s="33" t="s">
        <v>178</v>
      </c>
      <c r="E125" s="51"/>
    </row>
    <row r="126" spans="1:5" ht="15.5" x14ac:dyDescent="0.35">
      <c r="A126" s="3"/>
      <c r="B126" s="12"/>
      <c r="C126" s="54"/>
      <c r="D126" s="33"/>
      <c r="E126" s="51"/>
    </row>
    <row r="127" spans="1:5" ht="15" x14ac:dyDescent="0.35">
      <c r="A127" s="3"/>
      <c r="B127" s="7"/>
      <c r="C127" s="54"/>
      <c r="D127" s="33"/>
      <c r="E127" s="29"/>
    </row>
    <row r="128" spans="1:5" ht="15.5" thickBot="1" x14ac:dyDescent="0.4">
      <c r="A128" s="3"/>
      <c r="B128" s="4"/>
      <c r="C128" s="62"/>
      <c r="D128" s="24"/>
      <c r="E128" s="29"/>
    </row>
    <row r="129" spans="1:5" ht="18" thickBot="1" x14ac:dyDescent="0.4">
      <c r="A129" s="8"/>
      <c r="B129" s="9" t="s">
        <v>2</v>
      </c>
      <c r="C129" s="63">
        <f>SUM(C68:C128)</f>
        <v>350247552.29999989</v>
      </c>
      <c r="D129" s="34"/>
      <c r="E129" s="38"/>
    </row>
    <row r="130" spans="1:5" ht="15.5" thickBot="1" x14ac:dyDescent="0.4">
      <c r="A130" s="10"/>
      <c r="B130" s="11" t="s">
        <v>1</v>
      </c>
      <c r="C130" s="64">
        <f>+C66</f>
        <v>350249000</v>
      </c>
      <c r="D130" s="35"/>
      <c r="E130" s="29"/>
    </row>
    <row r="131" spans="1:5" ht="18" thickBot="1" x14ac:dyDescent="0.4">
      <c r="A131" s="8"/>
      <c r="B131" s="9" t="s">
        <v>3</v>
      </c>
      <c r="C131" s="63">
        <f>+C130-C129</f>
        <v>1447.7000001072884</v>
      </c>
      <c r="D131" s="34"/>
      <c r="E131" s="38"/>
    </row>
  </sheetData>
  <autoFilter ref="A2:E131" xr:uid="{00000000-0009-0000-0000-000000000000}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9"/>
  <sheetViews>
    <sheetView zoomScale="90" zoomScaleNormal="90" workbookViewId="0">
      <selection activeCell="D19" sqref="D19"/>
    </sheetView>
  </sheetViews>
  <sheetFormatPr defaultColWidth="8.81640625" defaultRowHeight="14.5" x14ac:dyDescent="0.35"/>
  <cols>
    <col min="1" max="1" width="8.81640625" style="52"/>
    <col min="2" max="2" width="13.08984375" style="52" customWidth="1"/>
    <col min="3" max="3" width="34.6328125" style="52" customWidth="1"/>
    <col min="4" max="4" width="15.54296875" style="52" bestFit="1" customWidth="1"/>
    <col min="5" max="5" width="56" style="52" customWidth="1"/>
    <col min="6" max="16384" width="8.81640625" style="52"/>
  </cols>
  <sheetData>
    <row r="1" spans="2:5" ht="15" thickBot="1" x14ac:dyDescent="0.4">
      <c r="B1" s="164"/>
      <c r="C1" s="164"/>
      <c r="D1" s="164"/>
      <c r="E1" s="164"/>
    </row>
    <row r="2" spans="2:5" s="91" customFormat="1" ht="19" thickBot="1" x14ac:dyDescent="0.5">
      <c r="B2" s="119" t="s">
        <v>120</v>
      </c>
      <c r="C2" s="120" t="s">
        <v>117</v>
      </c>
      <c r="D2" s="121" t="s">
        <v>118</v>
      </c>
      <c r="E2" s="122" t="s">
        <v>119</v>
      </c>
    </row>
    <row r="3" spans="2:5" s="72" customFormat="1" ht="15" x14ac:dyDescent="0.35">
      <c r="B3" s="66"/>
      <c r="C3" s="73"/>
      <c r="D3" s="74"/>
      <c r="E3" s="75"/>
    </row>
    <row r="4" spans="2:5" ht="15.5" x14ac:dyDescent="0.35">
      <c r="B4" s="76" t="s">
        <v>6</v>
      </c>
      <c r="C4" s="77" t="s">
        <v>10</v>
      </c>
      <c r="D4" s="78">
        <v>25000000</v>
      </c>
      <c r="E4" s="79" t="s">
        <v>78</v>
      </c>
    </row>
    <row r="5" spans="2:5" ht="15.5" x14ac:dyDescent="0.35">
      <c r="B5" s="76" t="s">
        <v>18</v>
      </c>
      <c r="C5" s="77" t="s">
        <v>10</v>
      </c>
      <c r="D5" s="78">
        <v>10000000</v>
      </c>
      <c r="E5" s="79" t="s">
        <v>78</v>
      </c>
    </row>
    <row r="6" spans="2:5" ht="15.5" x14ac:dyDescent="0.35">
      <c r="B6" s="76" t="s">
        <v>20</v>
      </c>
      <c r="C6" s="77" t="s">
        <v>10</v>
      </c>
      <c r="D6" s="78">
        <v>5000000</v>
      </c>
      <c r="E6" s="79" t="s">
        <v>78</v>
      </c>
    </row>
    <row r="7" spans="2:5" ht="15.5" x14ac:dyDescent="0.35">
      <c r="B7" s="76" t="s">
        <v>21</v>
      </c>
      <c r="C7" s="77" t="s">
        <v>10</v>
      </c>
      <c r="D7" s="78">
        <v>10000000</v>
      </c>
      <c r="E7" s="79" t="s">
        <v>78</v>
      </c>
    </row>
    <row r="8" spans="2:5" ht="15.5" x14ac:dyDescent="0.35">
      <c r="B8" s="76" t="s">
        <v>22</v>
      </c>
      <c r="C8" s="77" t="s">
        <v>10</v>
      </c>
      <c r="D8" s="78">
        <v>5000000</v>
      </c>
      <c r="E8" s="79" t="s">
        <v>78</v>
      </c>
    </row>
    <row r="9" spans="2:5" ht="15.5" x14ac:dyDescent="0.35">
      <c r="B9" s="76" t="s">
        <v>24</v>
      </c>
      <c r="C9" s="77" t="s">
        <v>10</v>
      </c>
      <c r="D9" s="78">
        <v>5000000</v>
      </c>
      <c r="E9" s="79" t="s">
        <v>78</v>
      </c>
    </row>
    <row r="10" spans="2:5" ht="15" x14ac:dyDescent="0.35">
      <c r="B10" s="76" t="s">
        <v>26</v>
      </c>
      <c r="C10" s="4" t="s">
        <v>110</v>
      </c>
      <c r="D10" s="78">
        <v>10000000</v>
      </c>
      <c r="E10" s="79" t="s">
        <v>116</v>
      </c>
    </row>
    <row r="11" spans="2:5" ht="15.5" x14ac:dyDescent="0.35">
      <c r="B11" s="76" t="s">
        <v>28</v>
      </c>
      <c r="C11" s="77" t="s">
        <v>10</v>
      </c>
      <c r="D11" s="78">
        <v>10000000</v>
      </c>
      <c r="E11" s="79" t="s">
        <v>78</v>
      </c>
    </row>
    <row r="12" spans="2:5" ht="15.5" x14ac:dyDescent="0.35">
      <c r="B12" s="76" t="s">
        <v>36</v>
      </c>
      <c r="C12" s="77" t="s">
        <v>10</v>
      </c>
      <c r="D12" s="78">
        <v>5500000</v>
      </c>
      <c r="E12" s="79" t="s">
        <v>80</v>
      </c>
    </row>
    <row r="13" spans="2:5" ht="16" thickBot="1" x14ac:dyDescent="0.4">
      <c r="B13" s="80"/>
      <c r="C13" s="81"/>
      <c r="D13" s="82"/>
      <c r="E13" s="83"/>
    </row>
    <row r="14" spans="2:5" s="90" customFormat="1" ht="19" thickBot="1" x14ac:dyDescent="0.5">
      <c r="B14" s="123"/>
      <c r="C14" s="124" t="s">
        <v>130</v>
      </c>
      <c r="D14" s="125">
        <f>SUM(D4:D13)</f>
        <v>85500000</v>
      </c>
      <c r="E14" s="126"/>
    </row>
    <row r="15" spans="2:5" customFormat="1" x14ac:dyDescent="0.35">
      <c r="B15" s="112"/>
      <c r="E15" s="113"/>
    </row>
    <row r="16" spans="2:5" customFormat="1" x14ac:dyDescent="0.35">
      <c r="B16" s="112"/>
      <c r="E16" s="113"/>
    </row>
    <row r="17" spans="2:5" customFormat="1" ht="15" thickBot="1" x14ac:dyDescent="0.4">
      <c r="B17" s="112"/>
      <c r="E17" s="113"/>
    </row>
    <row r="18" spans="2:5" ht="21.5" customHeight="1" thickBot="1" x14ac:dyDescent="0.4">
      <c r="B18" s="119" t="s">
        <v>120</v>
      </c>
      <c r="C18" s="120" t="s">
        <v>117</v>
      </c>
      <c r="D18" s="121" t="s">
        <v>118</v>
      </c>
      <c r="E18" s="122" t="s">
        <v>119</v>
      </c>
    </row>
    <row r="19" spans="2:5" ht="21.5" customHeight="1" x14ac:dyDescent="0.35">
      <c r="B19" s="96"/>
      <c r="C19" s="97"/>
      <c r="D19" s="98"/>
      <c r="E19" s="99"/>
    </row>
    <row r="20" spans="2:5" ht="15.5" x14ac:dyDescent="0.35">
      <c r="B20" s="76" t="s">
        <v>40</v>
      </c>
      <c r="C20" s="77" t="s">
        <v>111</v>
      </c>
      <c r="D20" s="78">
        <v>1100000</v>
      </c>
      <c r="E20" s="79" t="s">
        <v>121</v>
      </c>
    </row>
    <row r="21" spans="2:5" ht="15.5" x14ac:dyDescent="0.35">
      <c r="B21" s="76" t="s">
        <v>40</v>
      </c>
      <c r="C21" s="77" t="s">
        <v>112</v>
      </c>
      <c r="D21" s="78">
        <v>1150000</v>
      </c>
      <c r="E21" s="79" t="s">
        <v>121</v>
      </c>
    </row>
    <row r="22" spans="2:5" ht="15.5" x14ac:dyDescent="0.35">
      <c r="B22" s="76" t="s">
        <v>45</v>
      </c>
      <c r="C22" s="77" t="s">
        <v>113</v>
      </c>
      <c r="D22" s="78">
        <v>850000</v>
      </c>
      <c r="E22" s="79" t="s">
        <v>121</v>
      </c>
    </row>
    <row r="23" spans="2:5" ht="15.5" x14ac:dyDescent="0.35">
      <c r="B23" s="76" t="s">
        <v>46</v>
      </c>
      <c r="C23" s="77" t="s">
        <v>114</v>
      </c>
      <c r="D23" s="78">
        <v>950000</v>
      </c>
      <c r="E23" s="79" t="s">
        <v>121</v>
      </c>
    </row>
    <row r="24" spans="2:5" ht="15.5" x14ac:dyDescent="0.35">
      <c r="B24" s="76" t="s">
        <v>52</v>
      </c>
      <c r="C24" s="77" t="s">
        <v>115</v>
      </c>
      <c r="D24" s="78">
        <v>3000000</v>
      </c>
      <c r="E24" s="79" t="s">
        <v>121</v>
      </c>
    </row>
    <row r="25" spans="2:5" x14ac:dyDescent="0.35">
      <c r="B25" s="84"/>
      <c r="C25" s="85"/>
      <c r="D25" s="85"/>
      <c r="E25" s="86"/>
    </row>
    <row r="26" spans="2:5" ht="15" thickBot="1" x14ac:dyDescent="0.4">
      <c r="B26" s="87"/>
      <c r="C26" s="88"/>
      <c r="D26" s="88"/>
      <c r="E26" s="89"/>
    </row>
    <row r="27" spans="2:5" s="91" customFormat="1" ht="19" thickBot="1" x14ac:dyDescent="0.5">
      <c r="B27" s="131"/>
      <c r="C27" s="132" t="s">
        <v>131</v>
      </c>
      <c r="D27" s="133">
        <f>SUM(D20:D26)</f>
        <v>7050000</v>
      </c>
      <c r="E27" s="134"/>
    </row>
    <row r="28" spans="2:5" ht="15" thickBot="1" x14ac:dyDescent="0.4">
      <c r="B28" s="114"/>
      <c r="E28" s="115"/>
    </row>
    <row r="29" spans="2:5" s="91" customFormat="1" ht="19" thickBot="1" x14ac:dyDescent="0.5">
      <c r="B29" s="127"/>
      <c r="C29" s="128" t="s">
        <v>132</v>
      </c>
      <c r="D29" s="129">
        <f>+D27+D14</f>
        <v>92550000</v>
      </c>
      <c r="E29" s="130"/>
    </row>
    <row r="34" spans="2:5" ht="15" thickBot="1" x14ac:dyDescent="0.4"/>
    <row r="35" spans="2:5" ht="15.5" x14ac:dyDescent="0.35">
      <c r="B35" s="103" t="s">
        <v>34</v>
      </c>
      <c r="C35" s="135" t="s">
        <v>35</v>
      </c>
      <c r="D35" s="143">
        <v>5000000</v>
      </c>
      <c r="E35" s="138" t="s">
        <v>73</v>
      </c>
    </row>
    <row r="36" spans="2:5" ht="15.5" x14ac:dyDescent="0.35">
      <c r="B36" s="76" t="s">
        <v>36</v>
      </c>
      <c r="C36" s="77" t="s">
        <v>145</v>
      </c>
      <c r="D36" s="144">
        <v>1000000</v>
      </c>
      <c r="E36" s="139" t="s">
        <v>73</v>
      </c>
    </row>
    <row r="37" spans="2:5" x14ac:dyDescent="0.35">
      <c r="B37" s="84"/>
      <c r="C37" s="85"/>
      <c r="D37" s="86"/>
      <c r="E37" s="140"/>
    </row>
    <row r="38" spans="2:5" ht="15" thickBot="1" x14ac:dyDescent="0.4">
      <c r="B38" s="109"/>
      <c r="C38" s="110"/>
      <c r="D38" s="111"/>
      <c r="E38" s="141"/>
    </row>
    <row r="39" spans="2:5" s="116" customFormat="1" ht="19" thickBot="1" x14ac:dyDescent="0.5">
      <c r="B39" s="136"/>
      <c r="C39" s="137" t="s">
        <v>144</v>
      </c>
      <c r="D39" s="145">
        <f>SUM(D35:D38)</f>
        <v>6000000</v>
      </c>
      <c r="E39" s="142"/>
    </row>
  </sheetData>
  <mergeCells count="1">
    <mergeCell ref="B1:E1"/>
  </mergeCells>
  <printOptions horizontalCentered="1"/>
  <pageMargins left="0.39370078740157483" right="0.39370078740157483" top="0.39370078740157483" bottom="0.39370078740157483" header="0.31496062992125984" footer="0.31496062992125984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G20"/>
  <sheetViews>
    <sheetView workbookViewId="0">
      <selection activeCell="C18" sqref="C18"/>
    </sheetView>
  </sheetViews>
  <sheetFormatPr defaultRowHeight="14.5" x14ac:dyDescent="0.35"/>
  <cols>
    <col min="2" max="2" width="12.1796875" bestFit="1" customWidth="1"/>
    <col min="3" max="3" width="35.54296875" bestFit="1" customWidth="1"/>
    <col min="4" max="4" width="10.54296875" bestFit="1" customWidth="1"/>
    <col min="5" max="5" width="44.08984375" customWidth="1"/>
    <col min="6" max="6" width="14.54296875" customWidth="1"/>
  </cols>
  <sheetData>
    <row r="3" spans="2:7" ht="15" thickBot="1" x14ac:dyDescent="0.4"/>
    <row r="4" spans="2:7" ht="18" thickBot="1" x14ac:dyDescent="0.4">
      <c r="B4" s="92" t="s">
        <v>120</v>
      </c>
      <c r="C4" s="93" t="s">
        <v>117</v>
      </c>
      <c r="D4" s="94" t="s">
        <v>118</v>
      </c>
      <c r="E4" s="95" t="s">
        <v>119</v>
      </c>
      <c r="F4" s="117"/>
    </row>
    <row r="5" spans="2:7" ht="15" x14ac:dyDescent="0.35">
      <c r="B5" s="103" t="s">
        <v>41</v>
      </c>
      <c r="C5" s="104" t="s">
        <v>42</v>
      </c>
      <c r="D5" s="105">
        <v>995000</v>
      </c>
      <c r="E5" s="106" t="s">
        <v>133</v>
      </c>
      <c r="F5" s="107" t="s">
        <v>100</v>
      </c>
      <c r="G5" s="52"/>
    </row>
    <row r="6" spans="2:7" ht="15" x14ac:dyDescent="0.35">
      <c r="B6" s="76" t="s">
        <v>53</v>
      </c>
      <c r="C6" s="4" t="s">
        <v>88</v>
      </c>
      <c r="D6" s="78">
        <v>248750</v>
      </c>
      <c r="E6" s="102" t="s">
        <v>134</v>
      </c>
      <c r="F6" s="108" t="s">
        <v>100</v>
      </c>
      <c r="G6" s="52"/>
    </row>
    <row r="7" spans="2:7" ht="15" x14ac:dyDescent="0.35">
      <c r="B7" s="76" t="s">
        <v>53</v>
      </c>
      <c r="C7" s="4" t="s">
        <v>123</v>
      </c>
      <c r="D7" s="78">
        <v>248750</v>
      </c>
      <c r="E7" s="102" t="s">
        <v>135</v>
      </c>
      <c r="F7" s="108" t="s">
        <v>100</v>
      </c>
      <c r="G7" s="52"/>
    </row>
    <row r="8" spans="2:7" ht="15" x14ac:dyDescent="0.35">
      <c r="B8" s="76" t="s">
        <v>53</v>
      </c>
      <c r="C8" s="4" t="s">
        <v>54</v>
      </c>
      <c r="D8" s="78">
        <v>995000</v>
      </c>
      <c r="E8" s="102" t="s">
        <v>136</v>
      </c>
      <c r="F8" s="108" t="s">
        <v>100</v>
      </c>
      <c r="G8" s="52"/>
    </row>
    <row r="9" spans="2:7" ht="15" x14ac:dyDescent="0.35">
      <c r="B9" s="76" t="s">
        <v>53</v>
      </c>
      <c r="C9" s="4" t="s">
        <v>62</v>
      </c>
      <c r="D9" s="78">
        <v>995000</v>
      </c>
      <c r="E9" s="102" t="s">
        <v>137</v>
      </c>
      <c r="F9" s="108" t="s">
        <v>100</v>
      </c>
      <c r="G9" s="52"/>
    </row>
    <row r="10" spans="2:7" ht="15" x14ac:dyDescent="0.35">
      <c r="B10" s="76" t="s">
        <v>53</v>
      </c>
      <c r="C10" s="4" t="s">
        <v>128</v>
      </c>
      <c r="D10" s="78">
        <v>995000</v>
      </c>
      <c r="E10" s="102" t="s">
        <v>138</v>
      </c>
      <c r="F10" s="108" t="s">
        <v>100</v>
      </c>
      <c r="G10" s="52"/>
    </row>
    <row r="11" spans="2:7" ht="15" x14ac:dyDescent="0.35">
      <c r="B11" s="76" t="s">
        <v>55</v>
      </c>
      <c r="C11" s="4" t="s">
        <v>56</v>
      </c>
      <c r="D11" s="78">
        <v>248750</v>
      </c>
      <c r="E11" s="102" t="s">
        <v>139</v>
      </c>
      <c r="F11" s="108" t="s">
        <v>100</v>
      </c>
      <c r="G11" s="52"/>
    </row>
    <row r="12" spans="2:7" ht="15" x14ac:dyDescent="0.35">
      <c r="B12" s="76" t="s">
        <v>58</v>
      </c>
      <c r="C12" s="4" t="s">
        <v>57</v>
      </c>
      <c r="D12" s="78">
        <v>248750</v>
      </c>
      <c r="E12" s="102" t="s">
        <v>140</v>
      </c>
      <c r="F12" s="108" t="s">
        <v>100</v>
      </c>
      <c r="G12" s="52"/>
    </row>
    <row r="13" spans="2:7" ht="15" x14ac:dyDescent="0.35">
      <c r="B13" s="76" t="s">
        <v>58</v>
      </c>
      <c r="C13" s="4" t="s">
        <v>91</v>
      </c>
      <c r="D13" s="78">
        <v>190000</v>
      </c>
      <c r="E13" s="102" t="s">
        <v>101</v>
      </c>
      <c r="F13" s="108" t="s">
        <v>100</v>
      </c>
      <c r="G13" s="52"/>
    </row>
    <row r="14" spans="2:7" ht="15" x14ac:dyDescent="0.35">
      <c r="B14" s="76" t="s">
        <v>61</v>
      </c>
      <c r="C14" s="4" t="s">
        <v>87</v>
      </c>
      <c r="D14" s="78">
        <v>995000</v>
      </c>
      <c r="E14" s="102" t="s">
        <v>141</v>
      </c>
      <c r="F14" s="108" t="s">
        <v>100</v>
      </c>
      <c r="G14" s="52"/>
    </row>
    <row r="15" spans="2:7" ht="15" x14ac:dyDescent="0.35">
      <c r="B15" s="76" t="s">
        <v>61</v>
      </c>
      <c r="C15" s="4" t="s">
        <v>62</v>
      </c>
      <c r="D15" s="78">
        <v>995000</v>
      </c>
      <c r="E15" s="102" t="s">
        <v>142</v>
      </c>
      <c r="F15" s="108" t="s">
        <v>100</v>
      </c>
      <c r="G15" s="52"/>
    </row>
    <row r="16" spans="2:7" ht="15" x14ac:dyDescent="0.35">
      <c r="B16" s="76" t="s">
        <v>89</v>
      </c>
      <c r="C16" s="4" t="s">
        <v>90</v>
      </c>
      <c r="D16" s="78">
        <v>500000</v>
      </c>
      <c r="E16" s="102" t="s">
        <v>104</v>
      </c>
      <c r="F16" s="108" t="s">
        <v>105</v>
      </c>
      <c r="G16" s="52"/>
    </row>
    <row r="17" spans="2:7" x14ac:dyDescent="0.35">
      <c r="B17" s="84"/>
      <c r="C17" s="85"/>
      <c r="D17" s="85"/>
      <c r="E17" s="85"/>
      <c r="F17" s="86"/>
      <c r="G17" s="52"/>
    </row>
    <row r="18" spans="2:7" x14ac:dyDescent="0.35">
      <c r="B18" s="84"/>
      <c r="C18" s="85"/>
      <c r="D18" s="85"/>
      <c r="E18" s="85"/>
      <c r="F18" s="86"/>
      <c r="G18" s="52"/>
    </row>
    <row r="19" spans="2:7" ht="15" thickBot="1" x14ac:dyDescent="0.4">
      <c r="B19" s="109"/>
      <c r="C19" s="110"/>
      <c r="D19" s="110"/>
      <c r="E19" s="110"/>
      <c r="F19" s="111"/>
      <c r="G19" s="52"/>
    </row>
    <row r="20" spans="2:7" s="118" customFormat="1" ht="19" thickBot="1" x14ac:dyDescent="0.5">
      <c r="B20" s="165" t="s">
        <v>143</v>
      </c>
      <c r="C20" s="166"/>
      <c r="D20" s="100">
        <f>SUM(D5:D19)</f>
        <v>7655000</v>
      </c>
      <c r="E20" s="100"/>
      <c r="F20" s="101"/>
      <c r="G20" s="90"/>
    </row>
  </sheetData>
  <mergeCells count="1">
    <mergeCell ref="B20:C20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H14"/>
  <sheetViews>
    <sheetView workbookViewId="0">
      <selection activeCell="A2" sqref="A2:XFD6"/>
    </sheetView>
  </sheetViews>
  <sheetFormatPr defaultColWidth="12.1796875" defaultRowHeight="14.5" x14ac:dyDescent="0.35"/>
  <cols>
    <col min="1" max="1" width="4.81640625" customWidth="1"/>
    <col min="3" max="3" width="42.81640625" bestFit="1" customWidth="1"/>
    <col min="4" max="4" width="19.08984375" customWidth="1"/>
    <col min="6" max="6" width="10.08984375" customWidth="1"/>
    <col min="7" max="7" width="6.08984375" customWidth="1"/>
  </cols>
  <sheetData>
    <row r="4" spans="2:8" ht="15" thickBot="1" x14ac:dyDescent="0.4"/>
    <row r="5" spans="2:8" ht="15" thickBot="1" x14ac:dyDescent="0.4">
      <c r="B5" s="156" t="s">
        <v>120</v>
      </c>
      <c r="C5" s="157" t="s">
        <v>117</v>
      </c>
      <c r="D5" s="157" t="s">
        <v>157</v>
      </c>
      <c r="E5" s="157" t="s">
        <v>158</v>
      </c>
      <c r="F5" s="158" t="s">
        <v>159</v>
      </c>
    </row>
    <row r="6" spans="2:8" x14ac:dyDescent="0.35">
      <c r="B6" s="153" t="s">
        <v>147</v>
      </c>
      <c r="C6" s="154" t="s">
        <v>35</v>
      </c>
      <c r="D6" s="154" t="s">
        <v>148</v>
      </c>
      <c r="E6" s="154"/>
      <c r="F6" s="155">
        <v>5000000</v>
      </c>
      <c r="H6" s="146"/>
    </row>
    <row r="7" spans="2:8" x14ac:dyDescent="0.35">
      <c r="B7" s="149" t="s">
        <v>149</v>
      </c>
      <c r="C7" s="148" t="s">
        <v>150</v>
      </c>
      <c r="D7" s="148" t="s">
        <v>151</v>
      </c>
      <c r="E7" s="148">
        <v>248750</v>
      </c>
      <c r="F7" s="150"/>
      <c r="H7" s="146"/>
    </row>
    <row r="8" spans="2:8" x14ac:dyDescent="0.35">
      <c r="B8" s="149" t="s">
        <v>149</v>
      </c>
      <c r="C8" s="148" t="s">
        <v>150</v>
      </c>
      <c r="D8" s="148" t="s">
        <v>152</v>
      </c>
      <c r="E8" s="148">
        <v>248750</v>
      </c>
      <c r="F8" s="150"/>
      <c r="H8" s="146"/>
    </row>
    <row r="9" spans="2:8" x14ac:dyDescent="0.35">
      <c r="B9" s="149" t="s">
        <v>149</v>
      </c>
      <c r="C9" s="148" t="s">
        <v>150</v>
      </c>
      <c r="D9" s="148" t="s">
        <v>153</v>
      </c>
      <c r="E9" s="148">
        <v>995000</v>
      </c>
      <c r="F9" s="150"/>
      <c r="H9" s="146"/>
    </row>
    <row r="10" spans="2:8" x14ac:dyDescent="0.35">
      <c r="B10" s="149" t="s">
        <v>149</v>
      </c>
      <c r="C10" s="148" t="s">
        <v>150</v>
      </c>
      <c r="D10" s="148" t="s">
        <v>154</v>
      </c>
      <c r="E10" s="148">
        <v>995000</v>
      </c>
      <c r="F10" s="150"/>
      <c r="H10" s="146"/>
    </row>
    <row r="11" spans="2:8" x14ac:dyDescent="0.35">
      <c r="B11" s="149" t="s">
        <v>155</v>
      </c>
      <c r="C11" s="148" t="s">
        <v>150</v>
      </c>
      <c r="D11" s="148" t="s">
        <v>156</v>
      </c>
      <c r="E11" s="148">
        <v>995000</v>
      </c>
      <c r="F11" s="150"/>
      <c r="H11" s="146"/>
    </row>
    <row r="12" spans="2:8" x14ac:dyDescent="0.35">
      <c r="B12" s="151"/>
      <c r="C12" s="147"/>
      <c r="D12" s="147"/>
      <c r="E12" s="147"/>
      <c r="F12" s="152"/>
    </row>
    <row r="13" spans="2:8" x14ac:dyDescent="0.35">
      <c r="B13" s="151"/>
      <c r="C13" s="147"/>
      <c r="D13" s="147"/>
      <c r="E13" s="147"/>
      <c r="F13" s="152"/>
    </row>
    <row r="14" spans="2:8" ht="15" thickBot="1" x14ac:dyDescent="0.4">
      <c r="B14" s="159"/>
      <c r="C14" s="160"/>
      <c r="D14" s="160"/>
      <c r="E14" s="160"/>
      <c r="F14" s="1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BR</vt:lpstr>
      <vt:lpstr>RL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BRN INFRASTRUCTURES PVT LTD</cp:lastModifiedBy>
  <cp:lastPrinted>2025-06-24T05:17:07Z</cp:lastPrinted>
  <dcterms:created xsi:type="dcterms:W3CDTF">2015-06-05T18:17:20Z</dcterms:created>
  <dcterms:modified xsi:type="dcterms:W3CDTF">2026-04-06T08:42:52Z</dcterms:modified>
</cp:coreProperties>
</file>